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\DPGF\"/>
    </mc:Choice>
  </mc:AlternateContent>
  <xr:revisionPtr revIDLastSave="0" documentId="13_ncr:1_{46E108A0-8558-4B92-BB7B-FF198EA7A05E}" xr6:coauthVersionLast="47" xr6:coauthVersionMax="47" xr10:uidLastSave="{00000000-0000-0000-0000-000000000000}"/>
  <bookViews>
    <workbookView xWindow="-23148" yWindow="4680" windowWidth="23256" windowHeight="12576" activeTab="1" xr2:uid="{4B5099A5-146A-4D28-918B-B6616568E929}"/>
  </bookViews>
  <sheets>
    <sheet name="PG" sheetId="1" r:id="rId1"/>
    <sheet name="LOT 01 MACONNERIE" sheetId="2" r:id="rId2"/>
  </sheets>
  <externalReferences>
    <externalReference r:id="rId3"/>
    <externalReference r:id="rId4"/>
    <externalReference r:id="rId5"/>
  </externalReferences>
  <definedNames>
    <definedName name="_________b2">'[1]Hono TF'!#REF!</definedName>
    <definedName name="_________b3">'[1]Hono TF'!#REF!</definedName>
    <definedName name="_________bb1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>#REF!</definedName>
    <definedName name="_______D2">#REF!</definedName>
    <definedName name="_______D3">#REF!</definedName>
    <definedName name="_______D4">#REF!</definedName>
    <definedName name="_______D5">#REF!</definedName>
    <definedName name="_______D6">#REF!</definedName>
    <definedName name="_______MD1">#REF!</definedName>
    <definedName name="_______MD2">#REF!</definedName>
    <definedName name="_______MD4">#REF!</definedName>
    <definedName name="_______MD5">#REF!</definedName>
    <definedName name="_______MD6">#REF!</definedName>
    <definedName name="_______MT1">#REF!</definedName>
    <definedName name="_______MT2">#REF!</definedName>
    <definedName name="_______MT3">#REF!</definedName>
    <definedName name="_______MT4">#REF!</definedName>
    <definedName name="_______MT5">#REF!</definedName>
    <definedName name="_______MT6">#REF!</definedName>
    <definedName name="_______MT7">#REF!</definedName>
    <definedName name="_______T1">#REF!</definedName>
    <definedName name="_______T2">#REF!</definedName>
    <definedName name="_______T3">#REF!</definedName>
    <definedName name="_______T4">#REF!</definedName>
    <definedName name="_______T5">#REF!</definedName>
    <definedName name="_______T6">#REF!</definedName>
    <definedName name="_______T7">#REF!</definedName>
    <definedName name="______A1">#REF!</definedName>
    <definedName name="______A2">#REF!</definedName>
    <definedName name="______A3">#REF!</definedName>
    <definedName name="______A4">#REF!</definedName>
    <definedName name="______A5">#REF!</definedName>
    <definedName name="______A6">#REF!</definedName>
    <definedName name="______A71">#REF!</definedName>
    <definedName name="______A72">#REF!</definedName>
    <definedName name="______A73">#REF!</definedName>
    <definedName name="______b1">#REF!</definedName>
    <definedName name="______b2">'[1]Hono TF'!#REF!</definedName>
    <definedName name="______b3">'[1]Hono TF'!#REF!</definedName>
    <definedName name="______B71">#REF!</definedName>
    <definedName name="______B72">#REF!</definedName>
    <definedName name="______B73">#REF!</definedName>
    <definedName name="______bb1">'[1]Hono TF'!#REF!</definedName>
    <definedName name="______bb2">#REF!</definedName>
    <definedName name="______bb3">'[1]Hono TF'!#REF!</definedName>
    <definedName name="______bb4">'[1]Hono TF'!#REF!</definedName>
    <definedName name="______bb5">'[1]Hono TF'!#REF!</definedName>
    <definedName name="______bb6">'[1]Hono TF'!#REF!</definedName>
    <definedName name="______bt01">#REF!</definedName>
    <definedName name="______ht1">#REF!</definedName>
    <definedName name="______ht2">#REF!</definedName>
    <definedName name="______ii1">#REF!</definedName>
    <definedName name="______ii2">#REF!</definedName>
    <definedName name="______II3">#REF!</definedName>
    <definedName name="______II4">#REF!</definedName>
    <definedName name="______op1">'[1]Hono TF'!#REF!</definedName>
    <definedName name="______op2">'[1]Hono TF'!#REF!</definedName>
    <definedName name="______op3">'[1]Hono TF'!#REF!</definedName>
    <definedName name="______TX1">#REF!</definedName>
    <definedName name="______TX2">#REF!</definedName>
    <definedName name="______TX3">#REF!</definedName>
    <definedName name="______TX4">#REF!</definedName>
    <definedName name="______V1">#REF!</definedName>
    <definedName name="______V2">#REF!</definedName>
    <definedName name="______V3">#REF!</definedName>
    <definedName name="______V4">#REF!</definedName>
    <definedName name="______V5">#REF!</definedName>
    <definedName name="_____A1">#REF!</definedName>
    <definedName name="_____A2">#REF!</definedName>
    <definedName name="_____A3">#REF!</definedName>
    <definedName name="_____A4">#REF!</definedName>
    <definedName name="_____A5">#REF!</definedName>
    <definedName name="_____A6">#REF!</definedName>
    <definedName name="_____A71">#REF!</definedName>
    <definedName name="_____A72">#REF!</definedName>
    <definedName name="_____A73">#REF!</definedName>
    <definedName name="_____b1">#REF!</definedName>
    <definedName name="_____B71">#REF!</definedName>
    <definedName name="_____B72">#REF!</definedName>
    <definedName name="_____B73">#REF!</definedName>
    <definedName name="_____bb2">#REF!</definedName>
    <definedName name="_____bt01">#REF!</definedName>
    <definedName name="_____D1">#REF!</definedName>
    <definedName name="_____D2">#REF!</definedName>
    <definedName name="_____D3">#REF!</definedName>
    <definedName name="_____D4">#REF!</definedName>
    <definedName name="_____D5">#REF!</definedName>
    <definedName name="_____D6">#REF!</definedName>
    <definedName name="_____ht1">#REF!</definedName>
    <definedName name="_____ht2">#REF!</definedName>
    <definedName name="_____ii1">#REF!</definedName>
    <definedName name="_____ii2">#REF!</definedName>
    <definedName name="_____II3">#REF!</definedName>
    <definedName name="_____II4">#REF!</definedName>
    <definedName name="_____MD1">#REF!</definedName>
    <definedName name="_____MD2">#REF!</definedName>
    <definedName name="_____MD4">#REF!</definedName>
    <definedName name="_____MD5">#REF!</definedName>
    <definedName name="_____MD6">#REF!</definedName>
    <definedName name="_____MT1">#REF!</definedName>
    <definedName name="_____MT2">#REF!</definedName>
    <definedName name="_____MT3">#REF!</definedName>
    <definedName name="_____MT4">#REF!</definedName>
    <definedName name="_____MT5">#REF!</definedName>
    <definedName name="_____MT6">#REF!</definedName>
    <definedName name="_____MT7">#REF!</definedName>
    <definedName name="_____T1">#REF!</definedName>
    <definedName name="_____T2">#REF!</definedName>
    <definedName name="_____T3">#REF!</definedName>
    <definedName name="_____T4">#REF!</definedName>
    <definedName name="_____T5">#REF!</definedName>
    <definedName name="_____T6">#REF!</definedName>
    <definedName name="_____T7">#REF!</definedName>
    <definedName name="_____TX1">#REF!</definedName>
    <definedName name="_____TX2">#REF!</definedName>
    <definedName name="_____TX3">#REF!</definedName>
    <definedName name="_____TX4">#REF!</definedName>
    <definedName name="_____V1">#REF!</definedName>
    <definedName name="_____V2">#REF!</definedName>
    <definedName name="_____V3">#REF!</definedName>
    <definedName name="_____V4">#REF!</definedName>
    <definedName name="_____V5">#REF!</definedName>
    <definedName name="____A1">#REF!</definedName>
    <definedName name="____A2">#REF!</definedName>
    <definedName name="____A3">#REF!</definedName>
    <definedName name="____A4">#REF!</definedName>
    <definedName name="____A5">#REF!</definedName>
    <definedName name="____A6">#REF!</definedName>
    <definedName name="____A71">#REF!</definedName>
    <definedName name="____A72">#REF!</definedName>
    <definedName name="____A73">#REF!</definedName>
    <definedName name="____b1">#REF!</definedName>
    <definedName name="____b2">'[1]Hono TF'!#REF!</definedName>
    <definedName name="____b3">'[1]Hono TF'!#REF!</definedName>
    <definedName name="____B71">#REF!</definedName>
    <definedName name="____B72">#REF!</definedName>
    <definedName name="____B73">#REF!</definedName>
    <definedName name="____bb1">'[1]Hono TF'!#REF!</definedName>
    <definedName name="____bb2">#REF!</definedName>
    <definedName name="____bb3">'[1]Hono TF'!#REF!</definedName>
    <definedName name="____bb4">'[1]Hono TF'!#REF!</definedName>
    <definedName name="____bb5">'[1]Hono TF'!#REF!</definedName>
    <definedName name="____bb6">'[1]Hono TF'!#REF!</definedName>
    <definedName name="____bt01">#REF!</definedName>
    <definedName name="____D1">#REF!</definedName>
    <definedName name="____D2">#REF!</definedName>
    <definedName name="____D3">#REF!</definedName>
    <definedName name="____D4">#REF!</definedName>
    <definedName name="____D5">#REF!</definedName>
    <definedName name="____D6">#REF!</definedName>
    <definedName name="____ht1">#REF!</definedName>
    <definedName name="____ht2">#REF!</definedName>
    <definedName name="____ii1">#REF!</definedName>
    <definedName name="____ii2">#REF!</definedName>
    <definedName name="____II3">#REF!</definedName>
    <definedName name="____II4">#REF!</definedName>
    <definedName name="____MD1">#REF!</definedName>
    <definedName name="____MD2">#REF!</definedName>
    <definedName name="____MD4">#REF!</definedName>
    <definedName name="____MD5">#REF!</definedName>
    <definedName name="____MD6">#REF!</definedName>
    <definedName name="____MT1">#REF!</definedName>
    <definedName name="____MT2">#REF!</definedName>
    <definedName name="____MT3">#REF!</definedName>
    <definedName name="____MT4">#REF!</definedName>
    <definedName name="____MT5">#REF!</definedName>
    <definedName name="____MT6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>#REF!</definedName>
    <definedName name="____T2">#REF!</definedName>
    <definedName name="____T3">#REF!</definedName>
    <definedName name="____T4">#REF!</definedName>
    <definedName name="____T5">#REF!</definedName>
    <definedName name="____T6">#REF!</definedName>
    <definedName name="____T7">#REF!</definedName>
    <definedName name="____TX1">#REF!</definedName>
    <definedName name="____TX2">#REF!</definedName>
    <definedName name="____TX3">#REF!</definedName>
    <definedName name="____TX4">#REF!</definedName>
    <definedName name="____V1">#REF!</definedName>
    <definedName name="____V2">#REF!</definedName>
    <definedName name="____V3">#REF!</definedName>
    <definedName name="____V4">#REF!</definedName>
    <definedName name="____V5">#REF!</definedName>
    <definedName name="___A1">#REF!</definedName>
    <definedName name="___A2">#REF!</definedName>
    <definedName name="___A3">#REF!</definedName>
    <definedName name="___A4">#REF!</definedName>
    <definedName name="___A5">#REF!</definedName>
    <definedName name="___A6">#REF!</definedName>
    <definedName name="___A71">#REF!</definedName>
    <definedName name="___A72">#REF!</definedName>
    <definedName name="___A73">#REF!</definedName>
    <definedName name="___b1">#REF!</definedName>
    <definedName name="___B71">#REF!</definedName>
    <definedName name="___B72">#REF!</definedName>
    <definedName name="___B73">#REF!</definedName>
    <definedName name="___bb2">#REF!</definedName>
    <definedName name="___bt01">#REF!</definedName>
    <definedName name="___D1">#REF!</definedName>
    <definedName name="___D2">#REF!</definedName>
    <definedName name="___D3">#REF!</definedName>
    <definedName name="___D4">#REF!</definedName>
    <definedName name="___D5">#REF!</definedName>
    <definedName name="___D6">#REF!</definedName>
    <definedName name="___ht1">#REF!</definedName>
    <definedName name="___ht2">#REF!</definedName>
    <definedName name="___ii1">#REF!</definedName>
    <definedName name="___ii2">#REF!</definedName>
    <definedName name="___II3">#REF!</definedName>
    <definedName name="___II4">#REF!</definedName>
    <definedName name="___MD1">#REF!</definedName>
    <definedName name="___MD2">#REF!</definedName>
    <definedName name="___MD4">#REF!</definedName>
    <definedName name="___MD5">#REF!</definedName>
    <definedName name="___MD6">#REF!</definedName>
    <definedName name="___MT1">#REF!</definedName>
    <definedName name="___MT2">#REF!</definedName>
    <definedName name="___MT3">#REF!</definedName>
    <definedName name="___MT4">#REF!</definedName>
    <definedName name="___MT5">#REF!</definedName>
    <definedName name="___MT6">#REF!</definedName>
    <definedName name="___MT7">#REF!</definedName>
    <definedName name="___T1">#REF!</definedName>
    <definedName name="___T2">#REF!</definedName>
    <definedName name="___T3">#REF!</definedName>
    <definedName name="___T4">#REF!</definedName>
    <definedName name="___T5">#REF!</definedName>
    <definedName name="___T6">#REF!</definedName>
    <definedName name="___T7">#REF!</definedName>
    <definedName name="___TX1">#REF!</definedName>
    <definedName name="___TX2">#REF!</definedName>
    <definedName name="___TX3">#REF!</definedName>
    <definedName name="___TX4">#REF!</definedName>
    <definedName name="___V1">#REF!</definedName>
    <definedName name="___V2">#REF!</definedName>
    <definedName name="___V3">#REF!</definedName>
    <definedName name="___V4">#REF!</definedName>
    <definedName name="___V5">#REF!</definedName>
    <definedName name="__A1">#REF!</definedName>
    <definedName name="__A2">#REF!</definedName>
    <definedName name="__A3">#REF!</definedName>
    <definedName name="__A4">#REF!</definedName>
    <definedName name="__A5">#REF!</definedName>
    <definedName name="__A6">#REF!</definedName>
    <definedName name="__A71">#REF!</definedName>
    <definedName name="__A72">#REF!</definedName>
    <definedName name="__A73">#REF!</definedName>
    <definedName name="__b1">#REF!</definedName>
    <definedName name="__b2">'[1]Hono TF'!#REF!</definedName>
    <definedName name="__b3">'[1]Hono TF'!#REF!</definedName>
    <definedName name="__B71">#REF!</definedName>
    <definedName name="__B72">#REF!</definedName>
    <definedName name="__B73">#REF!</definedName>
    <definedName name="__bb1">'[1]Hono TF'!#REF!</definedName>
    <definedName name="__bb2">#REF!</definedName>
    <definedName name="__bb3">'[1]Hono TF'!#REF!</definedName>
    <definedName name="__bb4">'[1]Hono TF'!#REF!</definedName>
    <definedName name="__bb5">'[1]Hono TF'!#REF!</definedName>
    <definedName name="__bb6">'[1]Hono TF'!#REF!</definedName>
    <definedName name="__bt01">#REF!</definedName>
    <definedName name="__D1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ht1">#REF!</definedName>
    <definedName name="__ht2">#REF!</definedName>
    <definedName name="__ii1">#REF!</definedName>
    <definedName name="__ii2">#REF!</definedName>
    <definedName name="__II3">#REF!</definedName>
    <definedName name="__II4">#REF!</definedName>
    <definedName name="__MD1">#REF!</definedName>
    <definedName name="__MD2">#REF!</definedName>
    <definedName name="__MD4">#REF!</definedName>
    <definedName name="__MD5">#REF!</definedName>
    <definedName name="__MD6">#REF!</definedName>
    <definedName name="__MT1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>#REF!</definedName>
    <definedName name="__T2">#REF!</definedName>
    <definedName name="__T3">#REF!</definedName>
    <definedName name="__T4">#REF!</definedName>
    <definedName name="__T5">#REF!</definedName>
    <definedName name="__T6">#REF!</definedName>
    <definedName name="__T7">#REF!</definedName>
    <definedName name="__TX1">#REF!</definedName>
    <definedName name="__TX2">#REF!</definedName>
    <definedName name="__TX3">#REF!</definedName>
    <definedName name="__TX4">#REF!</definedName>
    <definedName name="__V1">#REF!</definedName>
    <definedName name="__V2">#REF!</definedName>
    <definedName name="__V3">#REF!</definedName>
    <definedName name="__V4">#REF!</definedName>
    <definedName name="__V5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#N/A</definedName>
    <definedName name="_01_03_1994">#REF!</definedName>
    <definedName name="_A1">#REF!</definedName>
    <definedName name="_A2">#REF!</definedName>
    <definedName name="_A3">#REF!</definedName>
    <definedName name="_A4">#REF!</definedName>
    <definedName name="_A5">#REF!</definedName>
    <definedName name="_A6">#REF!</definedName>
    <definedName name="_A71">#REF!</definedName>
    <definedName name="_A72">#REF!</definedName>
    <definedName name="_A73">#REF!</definedName>
    <definedName name="_b1">#REF!</definedName>
    <definedName name="_b2">'[2]Hono TF'!#REF!</definedName>
    <definedName name="_b3">'[2]Hono TF'!#REF!</definedName>
    <definedName name="_B71">#REF!</definedName>
    <definedName name="_B72">#REF!</definedName>
    <definedName name="_B73">#REF!</definedName>
    <definedName name="_bb1">'[2]Hono TF'!#REF!</definedName>
    <definedName name="_bb2">#REF!</definedName>
    <definedName name="_bb3">'[2]Hono TF'!#REF!</definedName>
    <definedName name="_bb4">'[2]Hono TF'!#REF!</definedName>
    <definedName name="_bb5">'[2]Hono TF'!#REF!</definedName>
    <definedName name="_bb6">'[2]Hono TF'!#REF!</definedName>
    <definedName name="_bt01">#REF!</definedName>
    <definedName name="_D1">#REF!</definedName>
    <definedName name="_D2">#REF!</definedName>
    <definedName name="_D3">#REF!</definedName>
    <definedName name="_D4">#REF!</definedName>
    <definedName name="_D5">#REF!</definedName>
    <definedName name="_D6">#REF!</definedName>
    <definedName name="_ht1">#REF!</definedName>
    <definedName name="_ht2">#REF!</definedName>
    <definedName name="_ii1">#REF!</definedName>
    <definedName name="_ii2">#REF!</definedName>
    <definedName name="_II3">#REF!</definedName>
    <definedName name="_II4">#REF!</definedName>
    <definedName name="_MD1">#REF!</definedName>
    <definedName name="_MD2">#REF!</definedName>
    <definedName name="_MD4">#REF!</definedName>
    <definedName name="_MD5">#REF!</definedName>
    <definedName name="_MD6">#REF!</definedName>
    <definedName name="_MT1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X1">#REF!</definedName>
    <definedName name="_TX2">#REF!</definedName>
    <definedName name="_TX3">#REF!</definedName>
    <definedName name="_TX4">#REF!</definedName>
    <definedName name="_V1">#REF!</definedName>
    <definedName name="_V2">#REF!</definedName>
    <definedName name="_V3">#REF!</definedName>
    <definedName name="_V4">#REF!</definedName>
    <definedName name="_V5">#REF!</definedName>
    <definedName name="a">#REF!</definedName>
    <definedName name="AfficherFormule">[3]!AfficherFormule</definedName>
    <definedName name="AIIIA">#REF!</definedName>
    <definedName name="AIIIAA">#REF!</definedName>
    <definedName name="AIIIV">#REF!</definedName>
    <definedName name="AIIIVA">#REF!</definedName>
    <definedName name="B3A">#REF!</definedName>
    <definedName name="B3AA">#REF!</definedName>
    <definedName name="B3V">#REF!</definedName>
    <definedName name="B3VA">#REF!</definedName>
    <definedName name="_xlnm.Database">#REF!</definedName>
    <definedName name="bba">'[1]Hono TF'!#REF!</definedName>
    <definedName name="bbv">'[1]Hono TF'!#REF!</definedName>
    <definedName name="bht">#REF!</definedName>
    <definedName name="BRA">#REF!</definedName>
    <definedName name="BRATER">#REF!</definedName>
    <definedName name="BRV">#REF!</definedName>
    <definedName name="BRVTER">#REF!</definedName>
    <definedName name="chap">#REF!</definedName>
    <definedName name="COEF_MINO">#REF!</definedName>
    <definedName name="css">'[1]Hono TF'!#REF!</definedName>
    <definedName name="CSSA">#REF!</definedName>
    <definedName name="début_sortie">#REF!</definedName>
    <definedName name="depart">'[1]Hono TF'!#REF!</definedName>
    <definedName name="dfg">#REF!</definedName>
    <definedName name="dg">#REF!</definedName>
    <definedName name="dmj">#REF!</definedName>
    <definedName name="dtcr">#REF!</definedName>
    <definedName name="e">#REF!</definedName>
    <definedName name="edi">'[1]Hono TF'!#REF!</definedName>
    <definedName name="ezatrdtyfty">#REF!</definedName>
    <definedName name="fghfgfdss">#REF!</definedName>
    <definedName name="ghfghfghf">#REF!</definedName>
    <definedName name="HONOA">#REF!</definedName>
    <definedName name="HONOV">#REF!</definedName>
    <definedName name="I">#REF!</definedName>
    <definedName name="IIA">#REF!</definedName>
    <definedName name="IIB">#REF!</definedName>
    <definedName name="_xlnm.Print_Titles" localSheetId="1">'LOT 01 MACONNERIE'!$2:$2</definedName>
    <definedName name="jghj">#REF!</definedName>
    <definedName name="jhfkghfghfghf">#REF!</definedName>
    <definedName name="jhljkjgjgjhg">#REF!</definedName>
    <definedName name="jkjhjh">#REF!</definedName>
    <definedName name="jkjkhfghfg">#REF!</definedName>
    <definedName name="kyho">#REF!</definedName>
    <definedName name="kyuo">#REF!</definedName>
    <definedName name="loca">'[1]Hono TF'!#REF!</definedName>
    <definedName name="mm_aa">#REF!</definedName>
    <definedName name="MMP">#REF!</definedName>
    <definedName name="MNC">#REF!</definedName>
    <definedName name="MP">#REF!</definedName>
    <definedName name="MPB">#REF!</definedName>
    <definedName name="MPT">#REF!</definedName>
    <definedName name="NC">#REF!</definedName>
    <definedName name="niv_comp">#REF!</definedName>
    <definedName name="nof">#REF!</definedName>
    <definedName name="nofi">#REF!</definedName>
    <definedName name="notr">#REF!</definedName>
    <definedName name="nvcomp">'[1]Hono TF'!#REF!</definedName>
    <definedName name="oipjiojioyyt">#REF!</definedName>
    <definedName name="q">#REF!</definedName>
    <definedName name="reyttyf">#REF!</definedName>
    <definedName name="rz">#REF!</definedName>
    <definedName name="s">#REF!</definedName>
    <definedName name="sesese">#REF!</definedName>
    <definedName name="treoiopjipo">#REF!</definedName>
    <definedName name="TX3A">#REF!</definedName>
    <definedName name="TX3B">#REF!</definedName>
    <definedName name="TXA">#REF!</definedName>
    <definedName name="txaa">'[1]Hono TF'!#REF!</definedName>
    <definedName name="TXB">#REF!</definedName>
    <definedName name="txv">'[1]Hono TF'!#REF!</definedName>
    <definedName name="txva">'[1]Hono TF'!#REF!</definedName>
    <definedName name="uytfiuygyug">#REF!</definedName>
    <definedName name="va">'[1]Hono TF'!#REF!</definedName>
    <definedName name="VIA">#REF!</definedName>
    <definedName name="VIV">#REF!</definedName>
    <definedName name="vma">'[1]Hono TF'!#REF!</definedName>
    <definedName name="vmv">'[1]Hono TF'!#REF!</definedName>
    <definedName name="vsdgv">#REF!</definedName>
    <definedName name="vv">'[1]Hono TF'!#REF!</definedName>
    <definedName name="ygyugftyf">#REF!</definedName>
    <definedName name="yutgyutrezeaz">#REF!</definedName>
    <definedName name="yutlioopin">#REF!</definedName>
    <definedName name="z">#REF!</definedName>
    <definedName name="zearaze">#REF!</definedName>
    <definedName name="_xlnm.Print_Area" localSheetId="1">'LOT 01 MACONNERIE'!$A$1:$H$124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1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4" i="2"/>
  <c r="H73" i="2"/>
  <c r="H75" i="2"/>
  <c r="H78" i="2"/>
  <c r="H79" i="2"/>
  <c r="H80" i="2"/>
  <c r="H81" i="2"/>
  <c r="H82" i="2"/>
  <c r="H83" i="2"/>
  <c r="H85" i="2"/>
  <c r="H87" i="2"/>
  <c r="E92" i="2"/>
  <c r="H104" i="2"/>
  <c r="H105" i="2"/>
  <c r="H106" i="2"/>
  <c r="H107" i="2"/>
  <c r="G538" i="2"/>
  <c r="A538" i="2"/>
  <c r="E124" i="2"/>
  <c r="A124" i="2"/>
  <c r="A123" i="2"/>
  <c r="A122" i="2"/>
  <c r="H121" i="2"/>
  <c r="A121" i="2"/>
  <c r="H119" i="2"/>
  <c r="A119" i="2"/>
  <c r="H117" i="2"/>
  <c r="A117" i="2"/>
  <c r="H116" i="2"/>
  <c r="A116" i="2"/>
  <c r="H120" i="2"/>
  <c r="H114" i="2"/>
  <c r="A114" i="2"/>
  <c r="A113" i="2"/>
  <c r="E110" i="2"/>
  <c r="A110" i="2"/>
  <c r="A109" i="2"/>
  <c r="A108" i="2"/>
  <c r="A107" i="2"/>
  <c r="A105" i="2"/>
  <c r="A103" i="2"/>
  <c r="E100" i="2"/>
  <c r="A100" i="2"/>
  <c r="A99" i="2"/>
  <c r="A98" i="2"/>
  <c r="H97" i="2"/>
  <c r="A97" i="2"/>
  <c r="H96" i="2"/>
  <c r="H98" i="2" s="1"/>
  <c r="A95" i="2"/>
  <c r="A92" i="2"/>
  <c r="A91" i="2"/>
  <c r="A90" i="2"/>
  <c r="A89" i="2"/>
  <c r="C88" i="2"/>
  <c r="A88" i="2"/>
  <c r="A87" i="2"/>
  <c r="A85" i="2"/>
  <c r="A84" i="2"/>
  <c r="A83" i="2"/>
  <c r="A81" i="2"/>
  <c r="A79" i="2"/>
  <c r="A78" i="2"/>
  <c r="A77" i="2"/>
  <c r="C76" i="2"/>
  <c r="A76" i="2"/>
  <c r="A75" i="2"/>
  <c r="A73" i="2"/>
  <c r="A71" i="2"/>
  <c r="A69" i="2"/>
  <c r="A67" i="2"/>
  <c r="A64" i="2"/>
  <c r="A63" i="2"/>
  <c r="A61" i="2"/>
  <c r="A60" i="2"/>
  <c r="A59" i="2"/>
  <c r="C58" i="2"/>
  <c r="A58" i="2"/>
  <c r="A57" i="2"/>
  <c r="A53" i="2"/>
  <c r="A52" i="2"/>
  <c r="A50" i="2"/>
  <c r="A49" i="2"/>
  <c r="A46" i="2"/>
  <c r="A45" i="2"/>
  <c r="A44" i="2"/>
  <c r="A43" i="2"/>
  <c r="C42" i="2"/>
  <c r="A42" i="2"/>
  <c r="A41" i="2"/>
  <c r="A40" i="2"/>
  <c r="A39" i="2"/>
  <c r="A36" i="2"/>
  <c r="A35" i="2"/>
  <c r="A34" i="2"/>
  <c r="A32" i="2"/>
  <c r="A29" i="2"/>
  <c r="A28" i="2"/>
  <c r="A27" i="2"/>
  <c r="A26" i="2"/>
  <c r="C25" i="2"/>
  <c r="A25" i="2"/>
  <c r="A24" i="2"/>
  <c r="A23" i="2"/>
  <c r="A22" i="2"/>
  <c r="A21" i="2"/>
  <c r="A19" i="2"/>
  <c r="A17" i="2"/>
  <c r="A15" i="2"/>
  <c r="A14" i="2"/>
  <c r="A13" i="2"/>
  <c r="A12" i="2"/>
  <c r="A10" i="2"/>
  <c r="A9" i="2"/>
  <c r="A8" i="2"/>
  <c r="A11" i="2" s="1"/>
  <c r="A6" i="2"/>
  <c r="H25" i="2" l="1"/>
  <c r="H58" i="2"/>
  <c r="H42" i="2"/>
  <c r="H86" i="2"/>
  <c r="H88" i="2" s="1"/>
  <c r="H99" i="2"/>
  <c r="H100" i="2" s="1"/>
  <c r="H108" i="2"/>
  <c r="A16" i="2"/>
  <c r="H72" i="2"/>
  <c r="H76" i="2" s="1"/>
  <c r="H115" i="2"/>
  <c r="H90" i="2" l="1"/>
  <c r="H118" i="2"/>
  <c r="H122" i="2" s="1"/>
  <c r="H109" i="2"/>
  <c r="H110" i="2" s="1"/>
  <c r="A18" i="2"/>
  <c r="A20" i="2" s="1"/>
  <c r="H91" i="2" l="1"/>
  <c r="H92" i="2"/>
  <c r="H123" i="2"/>
  <c r="H124" i="2" s="1"/>
  <c r="A30" i="2"/>
  <c r="A31" i="2" l="1"/>
  <c r="A33" i="2" l="1"/>
  <c r="A37" i="2" l="1"/>
  <c r="A38" i="2" s="1"/>
  <c r="A47" i="2" s="1"/>
  <c r="A48" i="2" s="1"/>
  <c r="A51" i="2" s="1"/>
  <c r="A54" i="2" s="1"/>
  <c r="A55" i="2" s="1"/>
  <c r="A56" i="2" s="1"/>
  <c r="A62" i="2" s="1"/>
  <c r="A65" i="2" s="1"/>
  <c r="A66" i="2" s="1"/>
  <c r="A68" i="2" s="1"/>
  <c r="A70" i="2" s="1"/>
  <c r="A72" i="2" s="1"/>
  <c r="A74" i="2" s="1"/>
  <c r="A80" i="2" l="1"/>
  <c r="A82" i="2" s="1"/>
  <c r="A86" i="2" s="1"/>
  <c r="A96" i="2" s="1"/>
  <c r="A104" i="2" s="1"/>
  <c r="A106" i="2" s="1"/>
  <c r="A115" i="2" s="1"/>
  <c r="A118" i="2" s="1"/>
  <c r="A120" i="2" s="1"/>
</calcChain>
</file>

<file path=xl/sharedStrings.xml><?xml version="1.0" encoding="utf-8"?>
<sst xmlns="http://schemas.openxmlformats.org/spreadsheetml/2006/main" count="163" uniqueCount="109">
  <si>
    <t>Alpes-Maritimes</t>
  </si>
  <si>
    <t>***</t>
  </si>
  <si>
    <t>Nice</t>
  </si>
  <si>
    <t>Observatoire</t>
  </si>
  <si>
    <t>Aménagement intérieur de la bibliothèque</t>
  </si>
  <si>
    <t>Antoine Madelénat</t>
  </si>
  <si>
    <t>Architecte en Chef des Monuments Historiques</t>
  </si>
  <si>
    <t>Asselin Economistes</t>
  </si>
  <si>
    <t>58 rue Monsieur le Prince</t>
  </si>
  <si>
    <t>30 rue Jubé de la Pérelle</t>
  </si>
  <si>
    <t>75006 PARIS</t>
  </si>
  <si>
    <t>91410 DOURDAN</t>
  </si>
  <si>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</si>
  <si>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</si>
  <si>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</si>
  <si>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</si>
  <si>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</si>
  <si>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</si>
  <si>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</si>
  <si>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</si>
  <si>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</si>
  <si>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LOT 01 MACONNERIE - PLATRERIE</t>
  </si>
  <si>
    <t>01.2.1.</t>
  </si>
  <si>
    <t>Installations générales de chantier</t>
  </si>
  <si>
    <t>01.2.1.1.</t>
  </si>
  <si>
    <t>Panneau de chantier</t>
  </si>
  <si>
    <t>u</t>
  </si>
  <si>
    <t xml:space="preserve"> Installation : ........ % - Location : ........ % - Dépose : ........ %</t>
  </si>
  <si>
    <t>01.2.1.2.</t>
  </si>
  <si>
    <t>Bungalow de chantier</t>
  </si>
  <si>
    <t>01.2.1.3.</t>
  </si>
  <si>
    <t>Branchements de chantier et consommations</t>
  </si>
  <si>
    <t>- tableau divisionnaire</t>
  </si>
  <si>
    <t>ft</t>
  </si>
  <si>
    <t>01.2.1.4.</t>
  </si>
  <si>
    <t>Aire de stockage</t>
  </si>
  <si>
    <t>01.2.1.5.</t>
  </si>
  <si>
    <t>Clôture de chantier de type Heras</t>
  </si>
  <si>
    <t>01.2.1.6.</t>
  </si>
  <si>
    <t>Balisage de chantier</t>
  </si>
  <si>
    <t>P.M.</t>
  </si>
  <si>
    <t>01.2.2.</t>
  </si>
  <si>
    <t>Installations particulières de chantier</t>
  </si>
  <si>
    <t>01.2.2.1.</t>
  </si>
  <si>
    <t>Echafaudages extérieurs de pied</t>
  </si>
  <si>
    <t>- Fourniture, installation et dépose au droit de la première menuiserie</t>
  </si>
  <si>
    <t>- Remaniement des échafaudages au droit des autres menuiseries, compris repose et dépose</t>
  </si>
  <si>
    <t>01.2.2.2.</t>
  </si>
  <si>
    <t>Echafaudage roulant</t>
  </si>
  <si>
    <t>01.2.2.3.</t>
  </si>
  <si>
    <t>Treuil sur échafaudage</t>
  </si>
  <si>
    <t>- Remaniement du treuil au droit des autres menuiseries, compris repose et dépose</t>
  </si>
  <si>
    <t>Contrôle des installations</t>
  </si>
  <si>
    <t>01.2.3.</t>
  </si>
  <si>
    <t>Travaux de curage et démolition</t>
  </si>
  <si>
    <t>01.2.3.1.</t>
  </si>
  <si>
    <t>Curage divers</t>
  </si>
  <si>
    <t>- banque d'accueil (aménagement fixe), compris muret avec portillon</t>
  </si>
  <si>
    <t>- deux radiateurs, compris mise en place de bouchons sur les alimentations</t>
  </si>
  <si>
    <t>Dépose en démolition de faux-plafond démontable (dalles de 60 x 60 cm)</t>
  </si>
  <si>
    <t>- salle de lecture</t>
  </si>
  <si>
    <t>m²</t>
  </si>
  <si>
    <t>01.2.3.2.</t>
  </si>
  <si>
    <t>Curage du revêtement de sol souple, compris plinthes, et révision de la chape</t>
  </si>
  <si>
    <t>- salle de réunion</t>
  </si>
  <si>
    <t>- escalier</t>
  </si>
  <si>
    <t>01.2.4.</t>
  </si>
  <si>
    <t>Plâtrerie</t>
  </si>
  <si>
    <t>01.2.4.1.</t>
  </si>
  <si>
    <t>Reprise en recherche du lattis support plâtre et de l'enduit en plafond de la salle de lecture (percements localisés)</t>
  </si>
  <si>
    <t>01.2.4.2.</t>
  </si>
  <si>
    <t>Reconstitution de volumes en staff</t>
  </si>
  <si>
    <t>- Restitution de parties manquantes de la corniche périphérique en staff et reprise du profil précédent recherche (provision)</t>
  </si>
  <si>
    <t>ml</t>
  </si>
  <si>
    <t>- Reconstitution des consoles des poutres en staff</t>
  </si>
  <si>
    <t>01.2.4.3.</t>
  </si>
  <si>
    <t>Agrandissement de l'ouverture de la porte P02</t>
  </si>
  <si>
    <t>01.2.4.4.</t>
  </si>
  <si>
    <t>Dépose de faux-plafond démontable et ajustement pour passage d'une nouvelle cloison</t>
  </si>
  <si>
    <t>01.2.4.5.</t>
  </si>
  <si>
    <t>Création d'une cloison en carreaux de brique d'épaisseur 98 mm dans l'espace de travail, compris linteau au droit de la porte de distribution</t>
  </si>
  <si>
    <t>01.2.4.6.</t>
  </si>
  <si>
    <t>Application d'un enduit sur cloison en carreaux de brique</t>
  </si>
  <si>
    <t>01.2.5.</t>
  </si>
  <si>
    <t>Travaux divers</t>
  </si>
  <si>
    <t>01.2.5.1.</t>
  </si>
  <si>
    <t>Calfeutrement des baies</t>
  </si>
  <si>
    <t>01.2.5.2.</t>
  </si>
  <si>
    <t>Accompagnement aux autres lot pour descellement des garde-corps, percements et carottages pour passage d'alimentations</t>
  </si>
  <si>
    <t>01.2.5.3.</t>
  </si>
  <si>
    <t>Nettoyage en fin de chantier</t>
  </si>
  <si>
    <t>01.2.5.4.</t>
  </si>
  <si>
    <t>Chargement et évacuation des gravois</t>
  </si>
  <si>
    <t>TOTAL H.T.</t>
  </si>
  <si>
    <t>T.V.A. 20,00%</t>
  </si>
  <si>
    <t>PROVISION POUR DEPLOMBAGE</t>
  </si>
  <si>
    <t>01.2.6.</t>
  </si>
  <si>
    <t>Installations et équipements complémentaires liés à la présence de plomb (protection collectives et individuelles, compris SAS)</t>
  </si>
  <si>
    <t>PSE 1 : CURAGE DE MOBILIER</t>
  </si>
  <si>
    <t>Curage du mobilier de la salle de lecture et de la salle de réunion : tables, chaises, fauteuils, étagères bibliothèques, etc.</t>
  </si>
  <si>
    <t>Chargement et évacuation des gravois supplémentaires</t>
  </si>
  <si>
    <t>PSE 2 : REMPLACEMENT FAUX-PLAFOND DU BUREAU BIBLIOTHECAIRE</t>
  </si>
  <si>
    <t>Dépose en démolition de faux-plafond démontable</t>
  </si>
  <si>
    <t>- bureau bibliothécaire</t>
  </si>
  <si>
    <t>01.2.4.7.</t>
  </si>
  <si>
    <t>Fourniture et pose de faux-plafond démontable (dalles de 60 x 60 cm), compris ossature primaire</t>
  </si>
  <si>
    <t/>
  </si>
  <si>
    <t>Décomposition du Prix Global et Forfaitaire</t>
  </si>
  <si>
    <t>Lot 01 Maçonnerie - Plâtrerie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</si>
</sst>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mmmm\ yyyy;@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name val="Times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5" fontId="8" fillId="0" borderId="17" xfId="0" applyNumberFormat="1" applyFont="1" applyBorder="1" applyProtection="1">
      <protection locked="0"/>
    </xf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9" fillId="0" borderId="14" xfId="0" applyFont="1" applyBorder="1" applyAlignment="1">
      <alignment horizontal="center" vertical="top" wrapText="1"/>
    </xf>
    <xf numFmtId="165" fontId="8" fillId="0" borderId="17" xfId="0" applyNumberFormat="1" applyFont="1" applyBorder="1"/>
    <xf numFmtId="0" fontId="8" fillId="0" borderId="14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right" vertical="top"/>
    </xf>
    <xf numFmtId="0" fontId="10" fillId="0" borderId="14" xfId="1" applyFont="1" applyBorder="1" applyAlignment="1">
      <alignment horizontal="left" vertical="top" wrapText="1"/>
    </xf>
    <xf numFmtId="0" fontId="8" fillId="0" borderId="13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8" fillId="0" borderId="14" xfId="1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65" fontId="8" fillId="0" borderId="14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14" xfId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/>
    </xf>
    <xf numFmtId="0" fontId="12" fillId="2" borderId="14" xfId="1" applyFont="1" applyFill="1" applyBorder="1" applyAlignment="1">
      <alignment horizontal="left" vertical="top" wrapText="1"/>
    </xf>
    <xf numFmtId="0" fontId="8" fillId="0" borderId="14" xfId="1" quotePrefix="1" applyFont="1" applyBorder="1" applyAlignment="1">
      <alignment horizontal="left" vertical="top" wrapText="1"/>
    </xf>
    <xf numFmtId="0" fontId="8" fillId="0" borderId="14" xfId="1" quotePrefix="1" applyFont="1" applyBorder="1" applyAlignment="1" applyProtection="1">
      <alignment horizontal="left" vertical="top" wrapText="1"/>
      <protection locked="0"/>
    </xf>
    <xf numFmtId="165" fontId="8" fillId="0" borderId="17" xfId="0" applyNumberFormat="1" applyFont="1" applyBorder="1" applyAlignment="1">
      <alignment horizontal="right"/>
    </xf>
    <xf numFmtId="165" fontId="8" fillId="0" borderId="17" xfId="0" applyNumberFormat="1" applyFont="1" applyBorder="1" applyAlignment="1" applyProtection="1">
      <alignment horizontal="right"/>
      <protection locked="0"/>
    </xf>
    <xf numFmtId="165" fontId="0" fillId="0" borderId="17" xfId="0" applyNumberFormat="1" applyBorder="1" applyAlignment="1">
      <alignment horizontal="center"/>
    </xf>
    <xf numFmtId="0" fontId="10" fillId="2" borderId="14" xfId="1" applyFont="1" applyFill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/>
    </xf>
    <xf numFmtId="0" fontId="8" fillId="2" borderId="14" xfId="1" applyFont="1" applyFill="1" applyBorder="1" applyAlignment="1" applyProtection="1">
      <alignment horizontal="left" vertical="top" wrapText="1"/>
      <protection locked="0"/>
    </xf>
    <xf numFmtId="1" fontId="0" fillId="0" borderId="13" xfId="0" applyNumberFormat="1" applyBorder="1" applyAlignment="1">
      <alignment horizontal="center"/>
    </xf>
    <xf numFmtId="0" fontId="8" fillId="0" borderId="14" xfId="1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left" vertical="top" wrapText="1"/>
    </xf>
    <xf numFmtId="0" fontId="10" fillId="2" borderId="14" xfId="1" applyFont="1" applyFill="1" applyBorder="1" applyAlignment="1">
      <alignment horizontal="left" vertical="top" wrapText="1"/>
    </xf>
    <xf numFmtId="2" fontId="0" fillId="0" borderId="13" xfId="0" applyNumberFormat="1" applyBorder="1" applyAlignment="1">
      <alignment horizontal="center"/>
    </xf>
    <xf numFmtId="0" fontId="10" fillId="2" borderId="14" xfId="1" quotePrefix="1" applyFont="1" applyFill="1" applyBorder="1" applyAlignment="1">
      <alignment horizontal="left" vertical="top" wrapText="1"/>
    </xf>
    <xf numFmtId="0" fontId="8" fillId="2" borderId="14" xfId="1" quotePrefix="1" applyFont="1" applyFill="1" applyBorder="1" applyAlignment="1" applyProtection="1">
      <alignment horizontal="left" vertical="top" wrapText="1"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2" fontId="8" fillId="0" borderId="13" xfId="0" applyNumberFormat="1" applyFont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8" fillId="2" borderId="14" xfId="2" applyFont="1" applyFill="1" applyBorder="1" applyAlignment="1" applyProtection="1">
      <alignment horizontal="left" vertical="top" wrapText="1"/>
      <protection locked="0"/>
    </xf>
    <xf numFmtId="0" fontId="0" fillId="0" borderId="16" xfId="0" applyBorder="1" applyProtection="1">
      <protection locked="0"/>
    </xf>
    <xf numFmtId="165" fontId="8" fillId="0" borderId="17" xfId="0" applyNumberFormat="1" applyFon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/>
    </xf>
    <xf numFmtId="165" fontId="9" fillId="0" borderId="22" xfId="0" applyNumberFormat="1" applyFont="1" applyBorder="1" applyAlignment="1">
      <alignment horizontal="right"/>
    </xf>
    <xf numFmtId="165" fontId="14" fillId="0" borderId="22" xfId="0" applyNumberFormat="1" applyFont="1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23" xfId="0" applyBorder="1" applyAlignment="1">
      <alignment horizontal="right" vertical="top" wrapText="1"/>
    </xf>
    <xf numFmtId="0" fontId="0" fillId="0" borderId="24" xfId="0" applyBorder="1" applyAlignment="1">
      <alignment horizontal="right"/>
    </xf>
    <xf numFmtId="165" fontId="15" fillId="0" borderId="28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/>
    <xf numFmtId="165" fontId="0" fillId="0" borderId="14" xfId="0" applyNumberFormat="1" applyBorder="1"/>
    <xf numFmtId="165" fontId="0" fillId="0" borderId="17" xfId="0" applyNumberFormat="1" applyBorder="1"/>
    <xf numFmtId="165" fontId="9" fillId="0" borderId="22" xfId="0" applyNumberFormat="1" applyFont="1" applyBorder="1"/>
    <xf numFmtId="165" fontId="14" fillId="0" borderId="22" xfId="0" applyNumberFormat="1" applyFont="1" applyBorder="1"/>
    <xf numFmtId="0" fontId="0" fillId="0" borderId="29" xfId="0" applyBorder="1" applyAlignment="1">
      <alignment horizontal="center" vertical="top"/>
    </xf>
    <xf numFmtId="0" fontId="0" fillId="0" borderId="24" xfId="0" applyBorder="1" applyAlignment="1">
      <alignment horizontal="right" vertical="center"/>
    </xf>
    <xf numFmtId="0" fontId="16" fillId="0" borderId="14" xfId="1" applyFont="1" applyBorder="1" applyAlignment="1">
      <alignment horizontal="right" vertical="center" wrapText="1"/>
    </xf>
    <xf numFmtId="0" fontId="8" fillId="2" borderId="14" xfId="2" quotePrefix="1" applyFont="1" applyFill="1" applyBorder="1" applyAlignment="1">
      <alignment wrapText="1"/>
    </xf>
    <xf numFmtId="165" fontId="0" fillId="0" borderId="14" xfId="0" applyNumberForma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2" fontId="14" fillId="0" borderId="19" xfId="0" applyNumberFormat="1" applyFont="1" applyBorder="1" applyAlignment="1">
      <alignment horizontal="right"/>
    </xf>
    <xf numFmtId="2" fontId="14" fillId="0" borderId="20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2" fontId="15" fillId="0" borderId="25" xfId="0" applyNumberFormat="1" applyFont="1" applyBorder="1" applyAlignment="1">
      <alignment horizontal="right" vertical="distributed" wrapText="1"/>
    </xf>
    <xf numFmtId="2" fontId="15" fillId="0" borderId="26" xfId="0" applyNumberFormat="1" applyFont="1" applyBorder="1" applyAlignment="1">
      <alignment horizontal="right" vertical="distributed" wrapText="1"/>
    </xf>
    <xf numFmtId="2" fontId="15" fillId="0" borderId="27" xfId="0" applyNumberFormat="1" applyFont="1" applyBorder="1" applyAlignment="1">
      <alignment horizontal="right" vertical="distributed" wrapText="1"/>
    </xf>
    <xf numFmtId="0" fontId="10" fillId="0" borderId="31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15" fillId="0" borderId="25" xfId="0" applyNumberFormat="1" applyFont="1" applyBorder="1" applyAlignment="1">
      <alignment horizontal="right" wrapText="1"/>
    </xf>
    <xf numFmtId="2" fontId="15" fillId="0" borderId="26" xfId="0" applyNumberFormat="1" applyFont="1" applyBorder="1" applyAlignment="1">
      <alignment horizontal="right" wrapText="1"/>
    </xf>
    <xf numFmtId="2" fontId="15" fillId="0" borderId="27" xfId="0" applyNumberFormat="1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al" xfId="0" builtinId="0"/>
    <cellStyle name="Normal 4" xfId="2" xr:uid="{71224FE5-4009-40FE-A616-344107988757}"/>
    <cellStyle name="Normal_ED Maç TF" xfId="1" xr:uid="{C2755E87-9621-4B22-B6FD-83C34D15DF3F}"/>
  </cellStyles>
  <dxfs count="1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23</xdr:row>
      <xdr:rowOff>145200</xdr:rowOff>
    </xdr:from>
    <xdr:to>
      <xdr:col>2</xdr:col>
      <xdr:colOff>563880</xdr:colOff>
      <xdr:row>25</xdr:row>
      <xdr:rowOff>187455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283E2B-9324-4A31-99F9-044BC2C74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" y="10222650"/>
          <a:ext cx="1750695" cy="423255"/>
        </a:xfrm>
        <a:prstGeom prst="rect">
          <a:avLst/>
        </a:prstGeom>
      </xdr:spPr>
    </xdr:pic>
    <xdr:clientData/>
  </xdr:twoCellAnchor>
  <xdr:twoCellAnchor editAs="oneCell">
    <xdr:from>
      <xdr:col>6</xdr:col>
      <xdr:colOff>660533</xdr:colOff>
      <xdr:row>22</xdr:row>
      <xdr:rowOff>3810</xdr:rowOff>
    </xdr:from>
    <xdr:to>
      <xdr:col>9</xdr:col>
      <xdr:colOff>40976</xdr:colOff>
      <xdr:row>25</xdr:row>
      <xdr:rowOff>155515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561343-59D7-404D-8077-AD52FBF03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1548" y="9909810"/>
          <a:ext cx="1346403" cy="72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B965-4F11-4C10-9126-F5C4F55D226E}">
  <sheetPr>
    <pageSetUpPr fitToPage="1"/>
  </sheetPr>
  <dimension ref="A1:I30"/>
  <sheetViews>
    <sheetView workbookViewId="0">
      <selection activeCell="C18" sqref="C18"/>
    </sheetView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1"/>
      <c r="B1" s="1"/>
      <c r="C1" s="1"/>
      <c r="D1" s="1"/>
      <c r="E1" s="2"/>
      <c r="F1" s="1"/>
      <c r="G1" s="1"/>
      <c r="H1" s="1"/>
      <c r="I1" s="1"/>
    </row>
    <row r="2" spans="1:9" ht="15" customHeight="1" x14ac:dyDescent="0.25">
      <c r="A2" s="1"/>
      <c r="B2" s="1"/>
      <c r="C2" s="1"/>
      <c r="D2" s="1"/>
      <c r="E2" s="2"/>
      <c r="F2" s="1"/>
      <c r="G2" s="1"/>
      <c r="H2" s="1"/>
      <c r="I2" s="1"/>
    </row>
    <row r="3" spans="1:9" ht="21" customHeight="1" x14ac:dyDescent="0.35">
      <c r="A3" s="1"/>
      <c r="B3" s="1"/>
      <c r="C3" s="1"/>
      <c r="D3" s="1"/>
      <c r="E3" s="3" t="s">
        <v>0</v>
      </c>
      <c r="F3" s="1"/>
      <c r="G3" s="1"/>
      <c r="H3" s="1"/>
      <c r="I3" s="1"/>
    </row>
    <row r="4" spans="1:9" ht="46.5" customHeight="1" x14ac:dyDescent="0.25">
      <c r="A4" s="1"/>
      <c r="B4" s="1"/>
      <c r="C4" s="1"/>
      <c r="D4" s="1"/>
      <c r="E4" s="2"/>
      <c r="F4" s="1"/>
      <c r="G4" s="1"/>
      <c r="H4" s="1"/>
      <c r="I4" s="1"/>
    </row>
    <row r="5" spans="1:9" ht="15" customHeight="1" x14ac:dyDescent="0.25">
      <c r="A5" s="1"/>
      <c r="B5" s="1"/>
      <c r="C5" s="1"/>
      <c r="D5" s="1"/>
      <c r="E5" s="2" t="s">
        <v>1</v>
      </c>
      <c r="F5" s="1"/>
      <c r="G5" s="1"/>
      <c r="H5" s="1"/>
      <c r="I5" s="1"/>
    </row>
    <row r="6" spans="1:9" ht="46.5" customHeight="1" x14ac:dyDescent="0.25">
      <c r="A6" s="1"/>
      <c r="B6" s="1"/>
      <c r="C6" s="1"/>
      <c r="D6" s="1"/>
      <c r="E6" s="2"/>
      <c r="F6" s="1"/>
      <c r="G6" s="1"/>
      <c r="H6" s="1"/>
      <c r="I6" s="1"/>
    </row>
    <row r="7" spans="1:9" ht="21" customHeight="1" x14ac:dyDescent="0.35">
      <c r="A7" s="1"/>
      <c r="B7" s="1"/>
      <c r="C7" s="1"/>
      <c r="D7" s="1"/>
      <c r="E7" s="3" t="s">
        <v>2</v>
      </c>
      <c r="F7" s="1"/>
      <c r="G7" s="1"/>
      <c r="H7" s="1"/>
      <c r="I7" s="1"/>
    </row>
    <row r="8" spans="1:9" ht="46.5" customHeight="1" x14ac:dyDescent="0.25">
      <c r="A8" s="1"/>
      <c r="B8" s="1"/>
      <c r="C8" s="1"/>
      <c r="D8" s="1"/>
      <c r="E8" s="2"/>
      <c r="F8" s="1"/>
      <c r="G8" s="1"/>
      <c r="H8" s="1"/>
      <c r="I8" s="1"/>
    </row>
    <row r="9" spans="1:9" ht="15" customHeight="1" x14ac:dyDescent="0.25">
      <c r="A9" s="1"/>
      <c r="B9" s="1"/>
      <c r="C9" s="1"/>
      <c r="D9" s="1"/>
      <c r="E9" s="2" t="s">
        <v>1</v>
      </c>
      <c r="F9" s="1"/>
      <c r="G9" s="1"/>
      <c r="H9" s="1"/>
      <c r="I9" s="1"/>
    </row>
    <row r="10" spans="1:9" ht="46.5" customHeight="1" x14ac:dyDescent="0.35">
      <c r="A10" s="1"/>
      <c r="B10" s="1"/>
      <c r="C10" s="1"/>
      <c r="D10" s="1"/>
      <c r="E10" s="4"/>
      <c r="F10" s="1"/>
      <c r="G10" s="1"/>
      <c r="H10" s="1"/>
      <c r="I10" s="1"/>
    </row>
    <row r="11" spans="1:9" ht="21" customHeight="1" x14ac:dyDescent="0.35">
      <c r="A11" s="1"/>
      <c r="B11" s="1"/>
      <c r="C11" s="1"/>
      <c r="D11" s="1"/>
      <c r="E11" s="4" t="s">
        <v>3</v>
      </c>
      <c r="F11" s="1"/>
      <c r="G11" s="1"/>
      <c r="H11" s="1"/>
      <c r="I11" s="1"/>
    </row>
    <row r="12" spans="1:9" ht="15" customHeight="1" x14ac:dyDescent="0.25">
      <c r="A12" s="1"/>
      <c r="B12" s="1"/>
      <c r="C12" s="1"/>
      <c r="D12" s="1"/>
      <c r="E12" s="2"/>
      <c r="F12" s="1"/>
      <c r="G12" s="1"/>
      <c r="H12" s="1"/>
      <c r="I12" s="1"/>
    </row>
    <row r="13" spans="1:9" ht="21" customHeight="1" x14ac:dyDescent="0.35">
      <c r="A13" s="1"/>
      <c r="B13" s="1"/>
      <c r="C13" s="1"/>
      <c r="D13" s="1"/>
      <c r="E13" s="4" t="s">
        <v>4</v>
      </c>
      <c r="F13" s="1"/>
      <c r="G13" s="1"/>
      <c r="H13" s="1"/>
      <c r="I13" s="1"/>
    </row>
    <row r="14" spans="1:9" ht="99" customHeight="1" x14ac:dyDescent="0.25">
      <c r="A14" s="1"/>
      <c r="B14" s="1"/>
      <c r="C14" s="1"/>
      <c r="D14" s="1"/>
      <c r="E14" s="5"/>
      <c r="F14" s="1"/>
      <c r="G14" s="1"/>
      <c r="H14" s="1"/>
      <c r="I14" s="1"/>
    </row>
    <row r="15" spans="1:9" ht="60" customHeight="1" x14ac:dyDescent="0.25">
      <c r="A15" s="1"/>
      <c r="B15" s="1"/>
      <c r="C15" s="88" t="s">
        <v>107</v>
      </c>
      <c r="D15" s="89"/>
      <c r="E15" s="89"/>
      <c r="F15" s="89"/>
      <c r="G15" s="90"/>
      <c r="H15" s="1"/>
      <c r="I15" s="1"/>
    </row>
    <row r="16" spans="1:9" ht="39.75" customHeight="1" x14ac:dyDescent="0.35">
      <c r="A16" s="1"/>
      <c r="B16" s="1"/>
      <c r="C16" s="1"/>
      <c r="D16" s="1"/>
      <c r="E16" s="4"/>
      <c r="F16" s="1"/>
      <c r="G16" s="1"/>
      <c r="H16" s="1"/>
      <c r="I16" s="1"/>
    </row>
    <row r="17" spans="1:9" ht="155.25" customHeight="1" x14ac:dyDescent="0.25">
      <c r="A17" s="1"/>
      <c r="B17" s="1"/>
      <c r="C17" s="91" t="s">
        <v>108</v>
      </c>
      <c r="D17" s="92"/>
      <c r="E17" s="92"/>
      <c r="F17" s="92"/>
      <c r="G17" s="92"/>
      <c r="H17" s="1"/>
      <c r="I17" s="1"/>
    </row>
    <row r="18" spans="1:9" ht="15" customHeight="1" x14ac:dyDescent="0.25">
      <c r="A18" s="1"/>
      <c r="B18" s="1"/>
      <c r="C18" s="1"/>
      <c r="D18" s="1"/>
      <c r="E18" s="6">
        <v>44743</v>
      </c>
      <c r="F18" s="1"/>
      <c r="G18" s="1"/>
      <c r="H18" s="1"/>
      <c r="I18" s="1"/>
    </row>
    <row r="19" spans="1:9" ht="4.5" customHeight="1" x14ac:dyDescent="0.25">
      <c r="A19" s="1"/>
      <c r="B19" s="1"/>
      <c r="C19" s="1"/>
      <c r="D19" s="1"/>
      <c r="E19" s="6"/>
      <c r="F19" s="1"/>
      <c r="G19" s="1"/>
      <c r="H19" s="1"/>
      <c r="I19" s="1"/>
    </row>
    <row r="20" spans="1:9" ht="15" customHeight="1" x14ac:dyDescent="0.25">
      <c r="A20" s="1"/>
      <c r="B20" s="1"/>
      <c r="C20" s="1"/>
      <c r="D20" s="1"/>
      <c r="E20" s="6"/>
      <c r="F20" s="1"/>
      <c r="G20" s="1"/>
      <c r="H20" s="1"/>
      <c r="I20" s="1"/>
    </row>
    <row r="21" spans="1:9" ht="15" customHeight="1" x14ac:dyDescent="0.25">
      <c r="A21" s="1"/>
      <c r="B21" s="1"/>
      <c r="C21" s="1"/>
      <c r="D21" s="1"/>
      <c r="E21" s="2"/>
      <c r="F21" s="1"/>
      <c r="G21" s="1"/>
      <c r="H21" s="1"/>
      <c r="I21" s="1"/>
    </row>
    <row r="22" spans="1:9" ht="15" customHeight="1" x14ac:dyDescent="0.25">
      <c r="A22" s="2"/>
      <c r="B22" s="2"/>
      <c r="C22" s="2"/>
      <c r="D22" s="1"/>
      <c r="E22" s="2"/>
      <c r="F22" s="1"/>
      <c r="G22" s="2"/>
      <c r="H22" s="2"/>
      <c r="I22" s="2"/>
    </row>
    <row r="23" spans="1:9" ht="15" customHeight="1" x14ac:dyDescent="0.25">
      <c r="A23" s="2"/>
      <c r="B23" s="2"/>
      <c r="C23" s="2"/>
      <c r="D23" s="1"/>
      <c r="E23" s="2"/>
      <c r="F23" s="1"/>
      <c r="G23" s="2"/>
      <c r="H23" s="2"/>
      <c r="I23" s="2"/>
    </row>
    <row r="24" spans="1:9" ht="15" customHeight="1" x14ac:dyDescent="0.25">
      <c r="A24" s="2"/>
      <c r="B24" s="2"/>
      <c r="C24" s="2"/>
      <c r="D24" s="1"/>
      <c r="E24" s="2"/>
      <c r="F24" s="1"/>
      <c r="G24" s="2"/>
      <c r="H24" s="2"/>
      <c r="I24" s="2"/>
    </row>
    <row r="25" spans="1:9" ht="15" customHeight="1" x14ac:dyDescent="0.25">
      <c r="A25" s="2"/>
      <c r="B25" s="2"/>
      <c r="C25" s="2"/>
      <c r="D25" s="1"/>
      <c r="E25" s="2"/>
      <c r="F25" s="1"/>
      <c r="G25" s="2"/>
      <c r="H25" s="2"/>
      <c r="I25" s="2"/>
    </row>
    <row r="26" spans="1:9" ht="15" customHeight="1" x14ac:dyDescent="0.25">
      <c r="A26" s="2"/>
      <c r="B26" s="2"/>
      <c r="C26" s="2"/>
      <c r="D26" s="1"/>
      <c r="E26" s="2"/>
      <c r="F26" s="1"/>
      <c r="G26" s="2"/>
      <c r="H26" s="2"/>
      <c r="I26" s="2"/>
    </row>
    <row r="27" spans="1:9" ht="15" customHeight="1" x14ac:dyDescent="0.25">
      <c r="A27" s="1" t="s">
        <v>5</v>
      </c>
      <c r="B27" s="1"/>
      <c r="C27" s="1"/>
      <c r="D27" s="1"/>
      <c r="E27" s="2"/>
      <c r="F27" s="1"/>
      <c r="G27" s="1"/>
      <c r="H27" s="1"/>
      <c r="I27" s="1"/>
    </row>
    <row r="28" spans="1:9" ht="15" customHeight="1" x14ac:dyDescent="0.25">
      <c r="A28" s="1" t="s">
        <v>6</v>
      </c>
      <c r="B28" s="1"/>
      <c r="C28" s="1"/>
      <c r="D28" s="1"/>
      <c r="E28" s="2"/>
      <c r="F28" s="1"/>
      <c r="G28" s="1"/>
      <c r="H28" s="1"/>
      <c r="I28" s="7" t="s">
        <v>7</v>
      </c>
    </row>
    <row r="29" spans="1:9" ht="15" customHeight="1" x14ac:dyDescent="0.25">
      <c r="A29" s="1" t="s">
        <v>8</v>
      </c>
      <c r="B29" s="1"/>
      <c r="C29" s="1"/>
      <c r="D29" s="1"/>
      <c r="E29" s="2"/>
      <c r="F29" s="1"/>
      <c r="G29" s="1"/>
      <c r="H29" s="1"/>
      <c r="I29" s="7" t="s">
        <v>9</v>
      </c>
    </row>
    <row r="30" spans="1:9" ht="15" customHeight="1" x14ac:dyDescent="0.25">
      <c r="A30" s="1" t="s">
        <v>10</v>
      </c>
      <c r="B30" s="1"/>
      <c r="C30" s="1"/>
      <c r="D30" s="1"/>
      <c r="E30" s="2"/>
      <c r="F30" s="1"/>
      <c r="G30" s="1"/>
      <c r="H30" s="1"/>
      <c r="I30" s="7" t="s">
        <v>11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813D-5606-4C1B-9168-3010494F4342}">
  <sheetPr>
    <pageSetUpPr fitToPage="1"/>
  </sheetPr>
  <dimension ref="A1:H538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ColWidth="9.140625" defaultRowHeight="15" outlineLevelRow="1" x14ac:dyDescent="0.25"/>
  <cols>
    <col min="1" max="1" width="3.7109375" style="25" customWidth="1"/>
    <col min="2" max="2" width="8.7109375" style="26" customWidth="1"/>
    <col min="3" max="3" width="50.5703125" style="66" customWidth="1"/>
    <col min="4" max="4" width="5.7109375" style="67" customWidth="1"/>
    <col min="5" max="5" width="13.7109375" style="24" customWidth="1"/>
    <col min="6" max="6" width="13.7109375" style="76" customWidth="1"/>
    <col min="7" max="7" width="13.7109375" style="87" customWidth="1"/>
    <col min="8" max="8" width="18.7109375" style="54" customWidth="1"/>
  </cols>
  <sheetData>
    <row r="1" spans="1:8" ht="15.75" hidden="1" thickBot="1" x14ac:dyDescent="0.3">
      <c r="A1" s="108"/>
      <c r="B1" s="108"/>
      <c r="C1" s="108"/>
      <c r="D1" s="109"/>
      <c r="E1" s="110" t="s">
        <v>12</v>
      </c>
      <c r="F1" s="108"/>
      <c r="G1" s="108"/>
      <c r="H1" s="109"/>
    </row>
    <row r="2" spans="1:8" s="9" customFormat="1" ht="15.75" thickTop="1" x14ac:dyDescent="0.25">
      <c r="A2" s="8" t="s">
        <v>13</v>
      </c>
      <c r="B2" s="9" t="s">
        <v>14</v>
      </c>
      <c r="C2" s="10" t="s">
        <v>15</v>
      </c>
      <c r="D2" s="11" t="s">
        <v>16</v>
      </c>
      <c r="E2" s="8" t="s">
        <v>17</v>
      </c>
      <c r="F2" s="12" t="s">
        <v>18</v>
      </c>
      <c r="G2" s="13" t="s">
        <v>19</v>
      </c>
      <c r="H2" s="14" t="s">
        <v>20</v>
      </c>
    </row>
    <row r="3" spans="1:8" x14ac:dyDescent="0.25">
      <c r="A3" s="15"/>
      <c r="B3" s="16"/>
      <c r="C3" s="17"/>
      <c r="D3" s="18"/>
      <c r="E3" s="19"/>
      <c r="F3" s="20"/>
      <c r="G3" s="21"/>
      <c r="H3" s="22" t="str">
        <f t="shared" ref="H3:H63" si="0">IF(F3&lt;&gt;"",F3*G3,IF(E3&lt;&gt;"",E3*G3,""))</f>
        <v/>
      </c>
    </row>
    <row r="4" spans="1:8" ht="18.75" x14ac:dyDescent="0.25">
      <c r="C4" s="27" t="s">
        <v>21</v>
      </c>
      <c r="D4" s="18"/>
      <c r="F4" s="20"/>
      <c r="G4" s="21"/>
      <c r="H4" s="28" t="str">
        <f t="shared" si="0"/>
        <v/>
      </c>
    </row>
    <row r="5" spans="1:8" x14ac:dyDescent="0.25">
      <c r="A5" s="15"/>
      <c r="B5" s="16"/>
      <c r="C5" s="29"/>
      <c r="D5" s="18"/>
      <c r="E5" s="19"/>
      <c r="F5" s="20"/>
      <c r="G5" s="21"/>
      <c r="H5" s="22" t="str">
        <f t="shared" si="0"/>
        <v/>
      </c>
    </row>
    <row r="6" spans="1:8" x14ac:dyDescent="0.25">
      <c r="A6" s="25" t="str">
        <f>IF(D6="","",MAX($A$3:$A5)+1)</f>
        <v/>
      </c>
      <c r="B6" s="30" t="s">
        <v>22</v>
      </c>
      <c r="C6" s="31" t="s">
        <v>23</v>
      </c>
      <c r="D6" s="18"/>
      <c r="F6" s="20"/>
      <c r="G6" s="21"/>
      <c r="H6" s="28" t="str">
        <f t="shared" si="0"/>
        <v/>
      </c>
    </row>
    <row r="7" spans="1:8" ht="15" customHeight="1" outlineLevel="1" x14ac:dyDescent="0.25">
      <c r="A7" s="32"/>
      <c r="B7" s="33"/>
      <c r="C7" s="34"/>
      <c r="D7" s="35"/>
      <c r="E7" s="36"/>
      <c r="F7" s="37"/>
      <c r="G7" s="38"/>
      <c r="H7" s="22" t="str">
        <f t="shared" si="0"/>
        <v/>
      </c>
    </row>
    <row r="8" spans="1:8" ht="15" customHeight="1" outlineLevel="1" x14ac:dyDescent="0.25">
      <c r="A8" s="39">
        <f>IF(D8="","",MAX($A$3:$A7)+1)</f>
        <v>1</v>
      </c>
      <c r="B8" s="40" t="s">
        <v>24</v>
      </c>
      <c r="C8" s="41" t="s">
        <v>25</v>
      </c>
      <c r="D8" s="35" t="s">
        <v>26</v>
      </c>
      <c r="E8" s="42">
        <v>1</v>
      </c>
      <c r="F8" s="37"/>
      <c r="G8" s="38"/>
      <c r="H8" s="28">
        <f t="shared" si="0"/>
        <v>0</v>
      </c>
    </row>
    <row r="9" spans="1:8" ht="15" customHeight="1" outlineLevel="1" x14ac:dyDescent="0.25">
      <c r="A9" s="39" t="str">
        <f>IF(D9="","",MAX($A$3:$A8)+1)</f>
        <v/>
      </c>
      <c r="B9" s="40"/>
      <c r="C9" s="43" t="s">
        <v>27</v>
      </c>
      <c r="D9" s="35"/>
      <c r="E9" s="42"/>
      <c r="F9" s="37"/>
      <c r="G9" s="38"/>
      <c r="H9" s="28" t="str">
        <f t="shared" si="0"/>
        <v/>
      </c>
    </row>
    <row r="10" spans="1:8" ht="15" customHeight="1" outlineLevel="1" x14ac:dyDescent="0.25">
      <c r="A10" s="39" t="str">
        <f>IF(D10="","",MAX($A$3:$A9)+1)</f>
        <v/>
      </c>
      <c r="B10" s="33"/>
      <c r="C10" s="34"/>
      <c r="D10" s="35"/>
      <c r="E10" s="36"/>
      <c r="F10" s="37"/>
      <c r="G10" s="38"/>
      <c r="H10" s="22" t="str">
        <f t="shared" si="0"/>
        <v/>
      </c>
    </row>
    <row r="11" spans="1:8" ht="15" customHeight="1" outlineLevel="1" x14ac:dyDescent="0.25">
      <c r="A11" s="39">
        <f>IF(D11="","",MAX($A$3:$A10)+1)</f>
        <v>2</v>
      </c>
      <c r="B11" s="40" t="s">
        <v>28</v>
      </c>
      <c r="C11" s="44" t="s">
        <v>29</v>
      </c>
      <c r="D11" s="35" t="s">
        <v>26</v>
      </c>
      <c r="E11" s="42">
        <v>1</v>
      </c>
      <c r="F11" s="37"/>
      <c r="G11" s="38"/>
      <c r="H11" s="28">
        <f t="shared" si="0"/>
        <v>0</v>
      </c>
    </row>
    <row r="12" spans="1:8" ht="15" customHeight="1" outlineLevel="1" x14ac:dyDescent="0.25">
      <c r="A12" s="39" t="str">
        <f>IF(D12="","",MAX($A$3:$A11)+1)</f>
        <v/>
      </c>
      <c r="B12" s="40"/>
      <c r="C12" s="43" t="s">
        <v>27</v>
      </c>
      <c r="D12" s="35"/>
      <c r="E12" s="42"/>
      <c r="F12" s="37"/>
      <c r="G12" s="38"/>
      <c r="H12" s="28" t="str">
        <f t="shared" si="0"/>
        <v/>
      </c>
    </row>
    <row r="13" spans="1:8" ht="15" customHeight="1" outlineLevel="1" x14ac:dyDescent="0.25">
      <c r="A13" s="39" t="str">
        <f>IF(D13="","",MAX($A$3:$A12)+1)</f>
        <v/>
      </c>
      <c r="B13" s="33"/>
      <c r="C13" s="45"/>
      <c r="D13" s="35"/>
      <c r="E13" s="36"/>
      <c r="F13" s="37"/>
      <c r="G13" s="38"/>
      <c r="H13" s="22" t="str">
        <f t="shared" si="0"/>
        <v/>
      </c>
    </row>
    <row r="14" spans="1:8" ht="15" customHeight="1" outlineLevel="1" x14ac:dyDescent="0.25">
      <c r="A14" s="39" t="str">
        <f>IF(D14="","",MAX($A$3:$A13)+1)</f>
        <v/>
      </c>
      <c r="B14" s="40" t="s">
        <v>30</v>
      </c>
      <c r="C14" s="44" t="s">
        <v>31</v>
      </c>
      <c r="D14" s="35"/>
      <c r="E14" s="42"/>
      <c r="F14" s="37"/>
      <c r="G14" s="38"/>
      <c r="H14" s="28" t="str">
        <f t="shared" si="0"/>
        <v/>
      </c>
    </row>
    <row r="15" spans="1:8" ht="15" customHeight="1" outlineLevel="1" x14ac:dyDescent="0.25">
      <c r="A15" s="39" t="str">
        <f>IF(D15="","",MAX($A$3:$A14)+1)</f>
        <v/>
      </c>
      <c r="B15" s="40"/>
      <c r="C15" s="43" t="s">
        <v>27</v>
      </c>
      <c r="D15" s="35"/>
      <c r="E15" s="42"/>
      <c r="F15" s="37"/>
      <c r="G15" s="38"/>
      <c r="H15" s="28" t="str">
        <f t="shared" si="0"/>
        <v/>
      </c>
    </row>
    <row r="16" spans="1:8" ht="15" customHeight="1" outlineLevel="1" x14ac:dyDescent="0.25">
      <c r="A16" s="39">
        <f>IF(D16="","",MAX($A$3:$A15)+1)</f>
        <v>3</v>
      </c>
      <c r="B16" s="40"/>
      <c r="C16" s="44" t="s">
        <v>32</v>
      </c>
      <c r="D16" s="35" t="s">
        <v>33</v>
      </c>
      <c r="E16" s="42">
        <v>1</v>
      </c>
      <c r="F16" s="37"/>
      <c r="G16" s="38"/>
      <c r="H16" s="28">
        <f t="shared" si="0"/>
        <v>0</v>
      </c>
    </row>
    <row r="17" spans="1:8" ht="15" customHeight="1" outlineLevel="1" x14ac:dyDescent="0.25">
      <c r="A17" s="39" t="str">
        <f>IF(D17="","",MAX($A$3:$A16)+1)</f>
        <v/>
      </c>
      <c r="B17" s="33"/>
      <c r="C17" s="29"/>
      <c r="D17" s="35"/>
      <c r="E17" s="36"/>
      <c r="F17" s="37"/>
      <c r="G17" s="38"/>
      <c r="H17" s="22" t="str">
        <f t="shared" si="0"/>
        <v/>
      </c>
    </row>
    <row r="18" spans="1:8" ht="15" customHeight="1" outlineLevel="1" x14ac:dyDescent="0.25">
      <c r="A18" s="39">
        <f>IF(D18="","",MAX($A$3:$A17)+1)</f>
        <v>4</v>
      </c>
      <c r="B18" s="40" t="s">
        <v>34</v>
      </c>
      <c r="C18" s="41" t="s">
        <v>35</v>
      </c>
      <c r="D18" s="18" t="s">
        <v>33</v>
      </c>
      <c r="E18" s="24">
        <v>1</v>
      </c>
      <c r="F18" s="20"/>
      <c r="G18" s="21"/>
      <c r="H18" s="46">
        <f t="shared" si="0"/>
        <v>0</v>
      </c>
    </row>
    <row r="19" spans="1:8" ht="15" customHeight="1" outlineLevel="1" x14ac:dyDescent="0.25">
      <c r="A19" s="39" t="str">
        <f>IF(D19="","",MAX($A$3:$A18)+1)</f>
        <v/>
      </c>
      <c r="B19" s="16"/>
      <c r="C19" s="29"/>
      <c r="D19" s="18"/>
      <c r="E19" s="19"/>
      <c r="F19" s="20"/>
      <c r="G19" s="21"/>
      <c r="H19" s="47" t="str">
        <f t="shared" si="0"/>
        <v/>
      </c>
    </row>
    <row r="20" spans="1:8" ht="15" customHeight="1" outlineLevel="1" x14ac:dyDescent="0.25">
      <c r="A20" s="39">
        <f>IF(D20="","",MAX($A$3:$A19)+1)</f>
        <v>5</v>
      </c>
      <c r="B20" s="40" t="s">
        <v>36</v>
      </c>
      <c r="C20" s="41" t="s">
        <v>37</v>
      </c>
      <c r="D20" s="18" t="s">
        <v>33</v>
      </c>
      <c r="E20" s="24">
        <v>1</v>
      </c>
      <c r="F20" s="20"/>
      <c r="G20" s="21"/>
      <c r="H20" s="46">
        <f t="shared" si="0"/>
        <v>0</v>
      </c>
    </row>
    <row r="21" spans="1:8" ht="15" customHeight="1" outlineLevel="1" x14ac:dyDescent="0.25">
      <c r="A21" s="39" t="str">
        <f>IF(D21="","",MAX($A$3:$A20)+1)</f>
        <v/>
      </c>
      <c r="C21" s="43" t="s">
        <v>27</v>
      </c>
      <c r="D21" s="18"/>
      <c r="F21" s="20"/>
      <c r="G21" s="21"/>
      <c r="H21" s="46" t="str">
        <f t="shared" si="0"/>
        <v/>
      </c>
    </row>
    <row r="22" spans="1:8" ht="15" customHeight="1" outlineLevel="1" x14ac:dyDescent="0.25">
      <c r="A22" s="39" t="str">
        <f>IF(D22="","",MAX($A$3:$A21)+1)</f>
        <v/>
      </c>
      <c r="B22" s="16"/>
      <c r="C22" s="45"/>
      <c r="D22" s="18"/>
      <c r="E22" s="19"/>
      <c r="F22" s="20"/>
      <c r="G22" s="21"/>
      <c r="H22" s="47" t="str">
        <f t="shared" si="0"/>
        <v/>
      </c>
    </row>
    <row r="23" spans="1:8" ht="15" customHeight="1" outlineLevel="1" x14ac:dyDescent="0.25">
      <c r="A23" s="39" t="str">
        <f>IF(D23="","",MAX($A$3:$A22)+1)</f>
        <v/>
      </c>
      <c r="B23" s="40" t="s">
        <v>38</v>
      </c>
      <c r="C23" s="41" t="s">
        <v>39</v>
      </c>
      <c r="D23" s="18"/>
      <c r="F23" s="20"/>
      <c r="G23" s="21"/>
      <c r="H23" s="48" t="s">
        <v>40</v>
      </c>
    </row>
    <row r="24" spans="1:8" ht="15" customHeight="1" outlineLevel="1" x14ac:dyDescent="0.25">
      <c r="A24" s="39" t="str">
        <f>IF(D24="","",MAX($A$3:$A23)+1)</f>
        <v/>
      </c>
      <c r="B24" s="16"/>
      <c r="C24" s="29"/>
      <c r="D24" s="18"/>
      <c r="E24" s="19"/>
      <c r="F24" s="20"/>
      <c r="G24" s="21"/>
      <c r="H24" s="47" t="str">
        <f t="shared" ref="H24" si="1">IF(F24&lt;&gt;"",F24*G24,IF(E24&lt;&gt;"",E24*G24,""))</f>
        <v/>
      </c>
    </row>
    <row r="25" spans="1:8" x14ac:dyDescent="0.25">
      <c r="A25" s="39" t="str">
        <f>IF(D25="","",MAX($A$3:$A24)+1)</f>
        <v/>
      </c>
      <c r="C25" s="49" t="str">
        <f xml:space="preserve"> "Total H.T "&amp;C6</f>
        <v>Total H.T Installations générales de chantier</v>
      </c>
      <c r="D25" s="18"/>
      <c r="F25" s="20"/>
      <c r="G25" s="21"/>
      <c r="H25" s="50">
        <f>SUM(H6:H24)</f>
        <v>0</v>
      </c>
    </row>
    <row r="26" spans="1:8" x14ac:dyDescent="0.25">
      <c r="A26" s="39" t="str">
        <f>IF(D26="","",MAX($A$3:$A25)+1)</f>
        <v/>
      </c>
      <c r="B26" s="16"/>
      <c r="C26" s="29"/>
      <c r="D26" s="18"/>
      <c r="E26" s="19"/>
      <c r="F26" s="20"/>
      <c r="G26" s="21"/>
      <c r="H26" s="22" t="str">
        <f t="shared" si="0"/>
        <v/>
      </c>
    </row>
    <row r="27" spans="1:8" x14ac:dyDescent="0.25">
      <c r="A27" s="39" t="str">
        <f>IF(D27="","",MAX($A$3:$A26)+1)</f>
        <v/>
      </c>
      <c r="B27" s="30" t="s">
        <v>41</v>
      </c>
      <c r="C27" s="31" t="s">
        <v>42</v>
      </c>
      <c r="D27" s="18"/>
      <c r="F27" s="20"/>
      <c r="G27" s="21"/>
      <c r="H27" s="46" t="str">
        <f t="shared" si="0"/>
        <v/>
      </c>
    </row>
    <row r="28" spans="1:8" ht="15" customHeight="1" outlineLevel="1" x14ac:dyDescent="0.25">
      <c r="A28" s="39" t="str">
        <f>IF(D28="","",MAX($A$3:$A27)+1)</f>
        <v/>
      </c>
      <c r="B28" s="16"/>
      <c r="C28" s="51"/>
      <c r="D28" s="18"/>
      <c r="E28" s="19"/>
      <c r="F28" s="20"/>
      <c r="G28" s="21"/>
      <c r="H28" s="47" t="str">
        <f t="shared" si="0"/>
        <v/>
      </c>
    </row>
    <row r="29" spans="1:8" ht="15" customHeight="1" outlineLevel="1" x14ac:dyDescent="0.25">
      <c r="A29" s="39" t="str">
        <f>IF(D29="","",MAX($A$3:$A28)+1)</f>
        <v/>
      </c>
      <c r="B29" s="40" t="s">
        <v>43</v>
      </c>
      <c r="C29" s="41" t="s">
        <v>44</v>
      </c>
      <c r="D29" s="18"/>
      <c r="F29" s="20"/>
      <c r="G29" s="21"/>
      <c r="H29" s="46" t="str">
        <f t="shared" si="0"/>
        <v/>
      </c>
    </row>
    <row r="30" spans="1:8" ht="30" outlineLevel="1" x14ac:dyDescent="0.25">
      <c r="A30" s="39">
        <f>IF(D30="","",MAX($A$3:$A29)+1)</f>
        <v>6</v>
      </c>
      <c r="C30" s="44" t="s">
        <v>45</v>
      </c>
      <c r="D30" s="35" t="s">
        <v>26</v>
      </c>
      <c r="E30" s="52">
        <v>1</v>
      </c>
      <c r="F30" s="37"/>
      <c r="G30" s="38"/>
      <c r="H30" s="28">
        <f t="shared" si="0"/>
        <v>0</v>
      </c>
    </row>
    <row r="31" spans="1:8" ht="30" outlineLevel="1" x14ac:dyDescent="0.25">
      <c r="A31" s="39">
        <f>IF(D31="","",MAX($A$3:$A30)+1)</f>
        <v>7</v>
      </c>
      <c r="C31" s="44" t="s">
        <v>46</v>
      </c>
      <c r="D31" s="35" t="s">
        <v>26</v>
      </c>
      <c r="E31" s="52">
        <v>5</v>
      </c>
      <c r="F31" s="37"/>
      <c r="G31" s="38"/>
      <c r="H31" s="28">
        <f t="shared" si="0"/>
        <v>0</v>
      </c>
    </row>
    <row r="32" spans="1:8" ht="15" customHeight="1" outlineLevel="1" x14ac:dyDescent="0.25">
      <c r="A32" s="39" t="str">
        <f>IF(D32="","",MAX($A$3:$A31)+1)</f>
        <v/>
      </c>
      <c r="B32" s="16"/>
      <c r="C32" s="34"/>
      <c r="D32" s="18"/>
      <c r="E32" s="19"/>
      <c r="F32" s="20"/>
      <c r="G32" s="21"/>
      <c r="H32" s="47" t="str">
        <f t="shared" si="0"/>
        <v/>
      </c>
    </row>
    <row r="33" spans="1:8" outlineLevel="1" x14ac:dyDescent="0.25">
      <c r="A33" s="39">
        <f>IF(D33="","",MAX($A$3:$A32)+1)</f>
        <v>8</v>
      </c>
      <c r="B33" s="40" t="s">
        <v>47</v>
      </c>
      <c r="C33" s="53" t="s">
        <v>48</v>
      </c>
      <c r="D33" s="18" t="s">
        <v>33</v>
      </c>
      <c r="E33" s="24">
        <v>1</v>
      </c>
      <c r="F33" s="20"/>
      <c r="G33" s="21"/>
      <c r="H33" s="54">
        <f>IF(E33&lt;&gt;"",E33*G33,"")</f>
        <v>0</v>
      </c>
    </row>
    <row r="34" spans="1:8" ht="15" customHeight="1" outlineLevel="1" x14ac:dyDescent="0.25">
      <c r="A34" s="39" t="str">
        <f>IF(D34="","",MAX($A$3:$A33)+1)</f>
        <v/>
      </c>
      <c r="C34" s="43" t="s">
        <v>27</v>
      </c>
      <c r="D34" s="18"/>
      <c r="F34" s="20"/>
      <c r="G34" s="21"/>
      <c r="H34" s="46" t="str">
        <f t="shared" ref="H34" si="2">IF(F34&lt;&gt;"",F34*G34,IF(E34&lt;&gt;"",E34*G34,""))</f>
        <v/>
      </c>
    </row>
    <row r="35" spans="1:8" outlineLevel="1" x14ac:dyDescent="0.25">
      <c r="A35" s="39" t="str">
        <f>IF(D35="","",MAX($A$3:$A33)+1)</f>
        <v/>
      </c>
      <c r="B35" s="16"/>
      <c r="C35" s="29"/>
      <c r="D35" s="18"/>
      <c r="E35" s="19"/>
      <c r="F35" s="20"/>
      <c r="G35" s="21"/>
      <c r="H35" s="22" t="str">
        <f>IF(F35&lt;&gt;"",F35*G35,IF(E35&lt;&gt;"",E35*G35,""))</f>
        <v/>
      </c>
    </row>
    <row r="36" spans="1:8" ht="15" customHeight="1" outlineLevel="1" x14ac:dyDescent="0.25">
      <c r="A36" s="39" t="str">
        <f>IF(D36="","",MAX($A$3:$A35)+1)</f>
        <v/>
      </c>
      <c r="B36" s="40" t="s">
        <v>49</v>
      </c>
      <c r="C36" s="41" t="s">
        <v>50</v>
      </c>
      <c r="D36" s="18"/>
      <c r="F36" s="20"/>
      <c r="G36" s="21"/>
      <c r="H36" s="46" t="str">
        <f t="shared" ref="H36:H39" si="3">IF(F36&lt;&gt;"",F36*G36,IF(E36&lt;&gt;"",E36*G36,""))</f>
        <v/>
      </c>
    </row>
    <row r="37" spans="1:8" ht="30" outlineLevel="1" x14ac:dyDescent="0.25">
      <c r="A37" s="39">
        <f>IF(D37="","",MAX($A$3:$A36)+1)</f>
        <v>9</v>
      </c>
      <c r="C37" s="44" t="s">
        <v>45</v>
      </c>
      <c r="D37" s="35" t="s">
        <v>26</v>
      </c>
      <c r="E37" s="52">
        <v>1</v>
      </c>
      <c r="F37" s="37"/>
      <c r="G37" s="38"/>
      <c r="H37" s="28">
        <f t="shared" si="3"/>
        <v>0</v>
      </c>
    </row>
    <row r="38" spans="1:8" ht="30" outlineLevel="1" x14ac:dyDescent="0.25">
      <c r="A38" s="39">
        <f>IF(D38="","",MAX($A$3:$A37)+1)</f>
        <v>10</v>
      </c>
      <c r="C38" s="44" t="s">
        <v>51</v>
      </c>
      <c r="D38" s="35" t="s">
        <v>26</v>
      </c>
      <c r="E38" s="52">
        <v>5</v>
      </c>
      <c r="F38" s="37"/>
      <c r="G38" s="38"/>
      <c r="H38" s="28">
        <f t="shared" si="3"/>
        <v>0</v>
      </c>
    </row>
    <row r="39" spans="1:8" ht="15" customHeight="1" outlineLevel="1" x14ac:dyDescent="0.25">
      <c r="A39" s="39" t="str">
        <f>IF(D39="","",MAX($A$3:$A38)+1)</f>
        <v/>
      </c>
      <c r="B39" s="16"/>
      <c r="C39" s="34"/>
      <c r="D39" s="18"/>
      <c r="E39" s="19"/>
      <c r="F39" s="20"/>
      <c r="G39" s="21"/>
      <c r="H39" s="47" t="str">
        <f t="shared" si="3"/>
        <v/>
      </c>
    </row>
    <row r="40" spans="1:8" ht="15" customHeight="1" outlineLevel="1" x14ac:dyDescent="0.25">
      <c r="A40" s="39" t="str">
        <f>IF(D40="","",MAX($A$3:$A39)+1)</f>
        <v/>
      </c>
      <c r="B40" s="40" t="s">
        <v>49</v>
      </c>
      <c r="C40" s="41" t="s">
        <v>52</v>
      </c>
      <c r="D40" s="18"/>
      <c r="F40" s="20"/>
      <c r="G40" s="21"/>
      <c r="H40" s="48" t="s">
        <v>40</v>
      </c>
    </row>
    <row r="41" spans="1:8" ht="15" customHeight="1" outlineLevel="1" x14ac:dyDescent="0.25">
      <c r="A41" s="39" t="str">
        <f>IF(D41="","",MAX($A$3:$A40)+1)</f>
        <v/>
      </c>
      <c r="B41" s="16"/>
      <c r="C41" s="51"/>
      <c r="D41" s="18"/>
      <c r="E41" s="19"/>
      <c r="F41" s="20"/>
      <c r="G41" s="21"/>
      <c r="H41" s="47" t="str">
        <f>IF(F41&lt;&gt;"",F41*G41,IF(E41&lt;&gt;"",E41*G41,""))</f>
        <v/>
      </c>
    </row>
    <row r="42" spans="1:8" x14ac:dyDescent="0.25">
      <c r="A42" s="39" t="str">
        <f>IF(D42="","",MAX($A$3:$A41)+1)</f>
        <v/>
      </c>
      <c r="C42" s="49" t="str">
        <f xml:space="preserve"> "Total H.T "&amp;C27</f>
        <v>Total H.T Installations particulières de chantier</v>
      </c>
      <c r="D42" s="18"/>
      <c r="F42" s="20"/>
      <c r="G42" s="21"/>
      <c r="H42" s="50">
        <f>SUM(H27:H41)</f>
        <v>0</v>
      </c>
    </row>
    <row r="43" spans="1:8" x14ac:dyDescent="0.25">
      <c r="A43" s="39" t="str">
        <f>IF(D43="","",MAX($A$3:$A42)+1)</f>
        <v/>
      </c>
      <c r="C43" s="55"/>
      <c r="D43" s="18"/>
      <c r="F43" s="20"/>
      <c r="G43" s="21"/>
      <c r="H43" s="46" t="str">
        <f t="shared" si="0"/>
        <v/>
      </c>
    </row>
    <row r="44" spans="1:8" x14ac:dyDescent="0.25">
      <c r="A44" s="39" t="str">
        <f>IF(D44="","",MAX($A$3:$A43)+1)</f>
        <v/>
      </c>
      <c r="B44" s="30" t="s">
        <v>53</v>
      </c>
      <c r="C44" s="56" t="s">
        <v>54</v>
      </c>
      <c r="D44" s="18"/>
      <c r="F44" s="20"/>
      <c r="G44" s="21"/>
      <c r="H44" s="28" t="str">
        <f t="shared" si="0"/>
        <v/>
      </c>
    </row>
    <row r="45" spans="1:8" outlineLevel="1" x14ac:dyDescent="0.25">
      <c r="A45" s="39" t="str">
        <f>IF(D45="","",MAX($A$3:$A44)+1)</f>
        <v/>
      </c>
      <c r="B45" s="16"/>
      <c r="C45" s="51"/>
      <c r="D45" s="35"/>
      <c r="E45" s="36"/>
      <c r="F45" s="37"/>
      <c r="G45" s="38"/>
      <c r="H45" s="22" t="str">
        <f t="shared" si="0"/>
        <v/>
      </c>
    </row>
    <row r="46" spans="1:8" ht="15" customHeight="1" outlineLevel="1" x14ac:dyDescent="0.25">
      <c r="A46" s="39" t="str">
        <f>IF(D46="","",MAX($A$3:$A45)+1)</f>
        <v/>
      </c>
      <c r="B46" s="40" t="s">
        <v>55</v>
      </c>
      <c r="C46" s="44" t="s">
        <v>56</v>
      </c>
      <c r="D46" s="35"/>
      <c r="E46" s="42"/>
      <c r="F46" s="37"/>
      <c r="G46" s="38"/>
      <c r="H46" s="28" t="str">
        <f t="shared" si="0"/>
        <v/>
      </c>
    </row>
    <row r="47" spans="1:8" ht="30" outlineLevel="1" x14ac:dyDescent="0.25">
      <c r="A47" s="39">
        <f>IF(D47="","",MAX($A$3:$A46)+1)</f>
        <v>11</v>
      </c>
      <c r="B47" s="40"/>
      <c r="C47" s="44" t="s">
        <v>57</v>
      </c>
      <c r="D47" s="35" t="s">
        <v>33</v>
      </c>
      <c r="E47" s="42">
        <v>1</v>
      </c>
      <c r="F47" s="37"/>
      <c r="G47" s="38"/>
      <c r="H47" s="28">
        <f t="shared" si="0"/>
        <v>0</v>
      </c>
    </row>
    <row r="48" spans="1:8" ht="30" outlineLevel="1" x14ac:dyDescent="0.25">
      <c r="A48" s="39">
        <f>IF(D48="","",MAX($A$3:$A47)+1)</f>
        <v>12</v>
      </c>
      <c r="B48" s="40"/>
      <c r="C48" s="44" t="s">
        <v>58</v>
      </c>
      <c r="D48" s="35" t="s">
        <v>33</v>
      </c>
      <c r="E48" s="42">
        <v>1</v>
      </c>
      <c r="F48" s="37"/>
      <c r="G48" s="38"/>
      <c r="H48" s="28">
        <f>IF(F48&lt;&gt;"",F48*G48,IF(E48&lt;&gt;"",E48*G48,""))</f>
        <v>0</v>
      </c>
    </row>
    <row r="49" spans="1:8" ht="15" customHeight="1" outlineLevel="1" x14ac:dyDescent="0.25">
      <c r="A49" s="39" t="str">
        <f>IF(D49="","",MAX($A$3:$A48)+1)</f>
        <v/>
      </c>
      <c r="B49" s="40"/>
      <c r="C49" s="44"/>
      <c r="D49" s="35"/>
      <c r="E49" s="42"/>
      <c r="F49" s="37"/>
      <c r="G49" s="38"/>
      <c r="H49" s="28" t="str">
        <f t="shared" si="0"/>
        <v/>
      </c>
    </row>
    <row r="50" spans="1:8" ht="30" outlineLevel="1" x14ac:dyDescent="0.25">
      <c r="A50" s="39" t="str">
        <f>IF(D50="","",MAX($A$3:$A57)+1)</f>
        <v/>
      </c>
      <c r="B50" s="40" t="s">
        <v>55</v>
      </c>
      <c r="C50" s="44" t="s">
        <v>59</v>
      </c>
      <c r="D50" s="35"/>
      <c r="E50" s="42"/>
      <c r="F50" s="37"/>
      <c r="G50" s="38"/>
      <c r="H50" s="28" t="str">
        <f>IF(F50&lt;&gt;"",F50*G50,IF(E50&lt;&gt;"",E50*G50,""))</f>
        <v/>
      </c>
    </row>
    <row r="51" spans="1:8" outlineLevel="1" x14ac:dyDescent="0.25">
      <c r="A51" s="39">
        <f>IF(D51="","",MAX($A$3:$A50)+1)</f>
        <v>13</v>
      </c>
      <c r="B51" s="40"/>
      <c r="C51" s="44" t="s">
        <v>60</v>
      </c>
      <c r="D51" s="35" t="s">
        <v>61</v>
      </c>
      <c r="E51" s="57">
        <v>120</v>
      </c>
      <c r="F51" s="37"/>
      <c r="G51" s="38"/>
      <c r="H51" s="28">
        <f t="shared" ref="H51" si="4">IF(F51&lt;&gt;"",F51*G51,IF(E51&lt;&gt;"",E51*G51,""))</f>
        <v>0</v>
      </c>
    </row>
    <row r="52" spans="1:8" ht="15" customHeight="1" outlineLevel="1" x14ac:dyDescent="0.25">
      <c r="A52" s="39" t="str">
        <f>IF(D52="","",MAX($A$3:$A51)+1)</f>
        <v/>
      </c>
      <c r="B52" s="40"/>
      <c r="C52" s="44"/>
      <c r="D52" s="35"/>
      <c r="E52" s="42"/>
      <c r="F52" s="37"/>
      <c r="G52" s="38"/>
      <c r="H52" s="28" t="str">
        <f>IF(F52&lt;&gt;"",F52*G52,IF(E52&lt;&gt;"",E52*G52,""))</f>
        <v/>
      </c>
    </row>
    <row r="53" spans="1:8" ht="30" outlineLevel="1" x14ac:dyDescent="0.25">
      <c r="A53" s="39" t="str">
        <f>IF(D53="","",MAX($A$3:$A49)+1)</f>
        <v/>
      </c>
      <c r="B53" s="40" t="s">
        <v>62</v>
      </c>
      <c r="C53" s="44" t="s">
        <v>63</v>
      </c>
      <c r="D53" s="35"/>
      <c r="E53" s="42"/>
      <c r="F53" s="37"/>
      <c r="G53" s="38"/>
      <c r="H53" s="28" t="str">
        <f t="shared" si="0"/>
        <v/>
      </c>
    </row>
    <row r="54" spans="1:8" outlineLevel="1" x14ac:dyDescent="0.25">
      <c r="A54" s="39">
        <f>IF(D54="","",MAX($A$3:$A53)+1)</f>
        <v>14</v>
      </c>
      <c r="B54" s="40"/>
      <c r="C54" s="44" t="s">
        <v>60</v>
      </c>
      <c r="D54" s="35" t="s">
        <v>61</v>
      </c>
      <c r="E54" s="57">
        <v>125</v>
      </c>
      <c r="F54" s="37"/>
      <c r="G54" s="38"/>
      <c r="H54" s="28">
        <f t="shared" si="0"/>
        <v>0</v>
      </c>
    </row>
    <row r="55" spans="1:8" outlineLevel="1" x14ac:dyDescent="0.25">
      <c r="A55" s="39">
        <f>IF(D55="","",MAX($A$3:$A54)+1)</f>
        <v>15</v>
      </c>
      <c r="B55" s="40"/>
      <c r="C55" s="44" t="s">
        <v>64</v>
      </c>
      <c r="D55" s="35" t="s">
        <v>61</v>
      </c>
      <c r="E55" s="57">
        <v>50</v>
      </c>
      <c r="F55" s="37"/>
      <c r="G55" s="38"/>
      <c r="H55" s="28">
        <f t="shared" si="0"/>
        <v>0</v>
      </c>
    </row>
    <row r="56" spans="1:8" outlineLevel="1" x14ac:dyDescent="0.25">
      <c r="A56" s="39">
        <f>IF(D56="","",MAX($A$3:$A55)+1)</f>
        <v>16</v>
      </c>
      <c r="B56" s="40"/>
      <c r="C56" s="44" t="s">
        <v>65</v>
      </c>
      <c r="D56" s="35" t="s">
        <v>61</v>
      </c>
      <c r="E56" s="57">
        <v>7</v>
      </c>
      <c r="F56" s="37"/>
      <c r="G56" s="38"/>
      <c r="H56" s="28">
        <f>IF(F56&lt;&gt;"",F56*G56,IF(E56&lt;&gt;"",E56*G56,""))</f>
        <v>0</v>
      </c>
    </row>
    <row r="57" spans="1:8" ht="15" customHeight="1" outlineLevel="1" x14ac:dyDescent="0.25">
      <c r="A57" s="39" t="str">
        <f>IF(D57="","",MAX($A$3:$A56)+1)</f>
        <v/>
      </c>
      <c r="B57" s="40"/>
      <c r="C57" s="44"/>
      <c r="D57" s="35"/>
      <c r="E57" s="42"/>
      <c r="F57" s="37"/>
      <c r="G57" s="38"/>
      <c r="H57" s="28" t="str">
        <f t="shared" si="0"/>
        <v/>
      </c>
    </row>
    <row r="58" spans="1:8" x14ac:dyDescent="0.25">
      <c r="A58" s="39" t="str">
        <f>IF(D58="","",MAX($A$3:$A57)+1)</f>
        <v/>
      </c>
      <c r="C58" s="49" t="str">
        <f xml:space="preserve"> "Total H.T "&amp;C44</f>
        <v>Total H.T Travaux de curage et démolition</v>
      </c>
      <c r="D58" s="18"/>
      <c r="F58" s="20"/>
      <c r="G58" s="21"/>
      <c r="H58" s="50">
        <f>SUM(H44:H57)</f>
        <v>0</v>
      </c>
    </row>
    <row r="59" spans="1:8" x14ac:dyDescent="0.25">
      <c r="A59" s="39" t="str">
        <f>IF(D59="","",MAX($A$3:$A58)+1)</f>
        <v/>
      </c>
      <c r="B59" s="16"/>
      <c r="C59" s="29"/>
      <c r="D59" s="18"/>
      <c r="E59" s="19"/>
      <c r="F59" s="20"/>
      <c r="G59" s="21"/>
      <c r="H59" s="22" t="str">
        <f t="shared" si="0"/>
        <v/>
      </c>
    </row>
    <row r="60" spans="1:8" x14ac:dyDescent="0.25">
      <c r="A60" s="39" t="str">
        <f>IF(D60="","",MAX($A$3:$A59)+1)</f>
        <v/>
      </c>
      <c r="B60" s="30" t="s">
        <v>66</v>
      </c>
      <c r="C60" s="58" t="s">
        <v>67</v>
      </c>
      <c r="D60" s="35"/>
      <c r="E60" s="42"/>
      <c r="F60" s="37"/>
      <c r="G60" s="38"/>
      <c r="H60" s="28" t="str">
        <f t="shared" si="0"/>
        <v/>
      </c>
    </row>
    <row r="61" spans="1:8" ht="15" customHeight="1" outlineLevel="1" x14ac:dyDescent="0.25">
      <c r="A61" s="39" t="str">
        <f>IF(D61="","",MAX($A$3:$A60)+1)</f>
        <v/>
      </c>
      <c r="B61" s="16"/>
      <c r="C61" s="51"/>
      <c r="D61" s="35"/>
      <c r="E61" s="36"/>
      <c r="F61" s="37"/>
      <c r="G61" s="38"/>
      <c r="H61" s="22" t="str">
        <f t="shared" si="0"/>
        <v/>
      </c>
    </row>
    <row r="62" spans="1:8" ht="30" customHeight="1" outlineLevel="1" x14ac:dyDescent="0.25">
      <c r="A62" s="39">
        <f>IF(D62="","",MAX($A$3:$A61)+1)</f>
        <v>17</v>
      </c>
      <c r="B62" s="40" t="s">
        <v>68</v>
      </c>
      <c r="C62" s="41" t="s">
        <v>69</v>
      </c>
      <c r="D62" s="35" t="s">
        <v>26</v>
      </c>
      <c r="E62" s="52">
        <v>54</v>
      </c>
      <c r="F62" s="37"/>
      <c r="G62" s="38"/>
      <c r="H62" s="28">
        <f t="shared" si="0"/>
        <v>0</v>
      </c>
    </row>
    <row r="63" spans="1:8" ht="15" customHeight="1" outlineLevel="1" x14ac:dyDescent="0.25">
      <c r="A63" s="39" t="str">
        <f>IF(D63="","",MAX($A$3:$A62)+1)</f>
        <v/>
      </c>
      <c r="B63" s="33"/>
      <c r="C63" s="59"/>
      <c r="D63" s="35"/>
      <c r="E63" s="36"/>
      <c r="F63" s="37"/>
      <c r="G63" s="38"/>
      <c r="H63" s="22" t="str">
        <f t="shared" si="0"/>
        <v/>
      </c>
    </row>
    <row r="64" spans="1:8" ht="15" customHeight="1" outlineLevel="1" x14ac:dyDescent="0.25">
      <c r="A64" s="39" t="str">
        <f>IF(D64="","",MAX($A$3:$A63)+1)</f>
        <v/>
      </c>
      <c r="B64" s="40" t="s">
        <v>70</v>
      </c>
      <c r="C64" s="41" t="s">
        <v>71</v>
      </c>
      <c r="D64" s="35"/>
      <c r="E64" s="52"/>
      <c r="F64" s="37"/>
      <c r="G64" s="38"/>
      <c r="H64" s="28" t="str">
        <f>IF(F64&lt;&gt;"",F64*G64,IF(E64&lt;&gt;"",E64*G64,""))</f>
        <v/>
      </c>
    </row>
    <row r="65" spans="1:8" ht="30" customHeight="1" outlineLevel="1" x14ac:dyDescent="0.25">
      <c r="A65" s="39">
        <f>IF(D65="","",MAX($A$3:$A64)+1)</f>
        <v>18</v>
      </c>
      <c r="B65" s="40"/>
      <c r="C65" s="41" t="s">
        <v>72</v>
      </c>
      <c r="D65" s="35" t="s">
        <v>73</v>
      </c>
      <c r="E65" s="57">
        <v>23.5</v>
      </c>
      <c r="F65" s="37"/>
      <c r="G65" s="38"/>
      <c r="H65" s="28">
        <f>IF(F65&lt;&gt;"",F65*G65,IF(E65&lt;&gt;"",E65*G65,""))</f>
        <v>0</v>
      </c>
    </row>
    <row r="66" spans="1:8" outlineLevel="1" x14ac:dyDescent="0.25">
      <c r="A66" s="39">
        <f>IF(D66="","",MAX($A$3:$A65)+1)</f>
        <v>19</v>
      </c>
      <c r="B66" s="40"/>
      <c r="C66" s="41" t="s">
        <v>74</v>
      </c>
      <c r="D66" s="35" t="s">
        <v>26</v>
      </c>
      <c r="E66" s="52">
        <v>4</v>
      </c>
      <c r="F66" s="37"/>
      <c r="G66" s="38"/>
      <c r="H66" s="28">
        <f>IF(E66&lt;&gt;"",E66*G66,"")</f>
        <v>0</v>
      </c>
    </row>
    <row r="67" spans="1:8" ht="15" customHeight="1" outlineLevel="1" x14ac:dyDescent="0.25">
      <c r="A67" s="39" t="str">
        <f>IF(D67="","",MAX($A$3:$A66)+1)</f>
        <v/>
      </c>
      <c r="B67" s="33"/>
      <c r="C67" s="59"/>
      <c r="D67" s="35"/>
      <c r="E67" s="36"/>
      <c r="F67" s="37"/>
      <c r="G67" s="38"/>
      <c r="H67" s="22" t="str">
        <f>IF(F67&lt;&gt;"",F67*G67,IF(E67&lt;&gt;"",E67*G67,""))</f>
        <v/>
      </c>
    </row>
    <row r="68" spans="1:8" outlineLevel="1" x14ac:dyDescent="0.25">
      <c r="A68" s="39">
        <f>IF(D68="","",MAX($A$3:$A67)+1)</f>
        <v>20</v>
      </c>
      <c r="B68" s="40" t="s">
        <v>75</v>
      </c>
      <c r="C68" s="41" t="s">
        <v>76</v>
      </c>
      <c r="D68" s="35" t="s">
        <v>33</v>
      </c>
      <c r="E68" s="52">
        <v>1</v>
      </c>
      <c r="F68" s="37"/>
      <c r="G68" s="38"/>
      <c r="H68" s="28">
        <f>IF(F68&lt;&gt;"",F68*G68,IF(E68&lt;&gt;"",E68*G68,""))</f>
        <v>0</v>
      </c>
    </row>
    <row r="69" spans="1:8" outlineLevel="1" x14ac:dyDescent="0.25">
      <c r="A69" s="39" t="str">
        <f>IF(D69="","",MAX($A$3:$A68)+1)</f>
        <v/>
      </c>
      <c r="B69" s="40"/>
      <c r="C69" s="41"/>
      <c r="D69" s="35"/>
      <c r="E69" s="42"/>
      <c r="F69" s="37"/>
      <c r="G69" s="38"/>
      <c r="H69" s="28" t="str">
        <f>IF(F69&lt;&gt;"",F69*G69,IF(E69&lt;&gt;"",E69*G69,""))</f>
        <v/>
      </c>
    </row>
    <row r="70" spans="1:8" ht="30" outlineLevel="1" x14ac:dyDescent="0.25">
      <c r="A70" s="39">
        <f>IF(D70="","",MAX($A$3:$A69)+1)</f>
        <v>21</v>
      </c>
      <c r="B70" s="40" t="s">
        <v>77</v>
      </c>
      <c r="C70" s="41" t="s">
        <v>78</v>
      </c>
      <c r="D70" s="35" t="s">
        <v>33</v>
      </c>
      <c r="E70" s="52">
        <v>1</v>
      </c>
      <c r="F70" s="37"/>
      <c r="G70" s="38"/>
      <c r="H70" s="28">
        <f t="shared" ref="H70:H71" si="5">IF(F70&lt;&gt;"",F70*G70,IF(E70&lt;&gt;"",E70*G70,""))</f>
        <v>0</v>
      </c>
    </row>
    <row r="71" spans="1:8" ht="15" customHeight="1" outlineLevel="1" x14ac:dyDescent="0.25">
      <c r="A71" s="39" t="str">
        <f>IF(D71="","",MAX($A$3:$A70)+1)</f>
        <v/>
      </c>
      <c r="B71" s="33"/>
      <c r="C71" s="59"/>
      <c r="D71" s="35"/>
      <c r="E71" s="36"/>
      <c r="F71" s="37"/>
      <c r="G71" s="38"/>
      <c r="H71" s="22" t="str">
        <f t="shared" si="5"/>
        <v/>
      </c>
    </row>
    <row r="72" spans="1:8" ht="45" outlineLevel="1" x14ac:dyDescent="0.25">
      <c r="A72" s="39">
        <f>IF(D72="","",MAX($A$3:$A71)+1)</f>
        <v>22</v>
      </c>
      <c r="B72" s="40" t="s">
        <v>79</v>
      </c>
      <c r="C72" s="41" t="s">
        <v>80</v>
      </c>
      <c r="D72" s="35" t="s">
        <v>61</v>
      </c>
      <c r="E72" s="57">
        <v>16</v>
      </c>
      <c r="F72" s="37"/>
      <c r="G72" s="38"/>
      <c r="H72" s="28">
        <f>IF(F72&lt;&gt;"",F72*G72,IF(E72&lt;&gt;"",E72*G72,""))</f>
        <v>0</v>
      </c>
    </row>
    <row r="73" spans="1:8" ht="15" customHeight="1" outlineLevel="1" x14ac:dyDescent="0.25">
      <c r="A73" s="39" t="str">
        <f>IF(D73="","",MAX($A$3:$A72)+1)</f>
        <v/>
      </c>
      <c r="B73" s="33"/>
      <c r="C73" s="59"/>
      <c r="D73" s="35"/>
      <c r="E73" s="36"/>
      <c r="F73" s="37"/>
      <c r="G73" s="38"/>
      <c r="H73" s="28" t="str">
        <f>IF(F73&lt;&gt;"",F73*G73,IF(E73&lt;&gt;"",E73*G73,""))</f>
        <v/>
      </c>
    </row>
    <row r="74" spans="1:8" ht="15" customHeight="1" outlineLevel="1" x14ac:dyDescent="0.25">
      <c r="A74" s="39">
        <f>IF(D74="","",MAX($A$3:$A73)+1)</f>
        <v>23</v>
      </c>
      <c r="B74" s="40" t="s">
        <v>81</v>
      </c>
      <c r="C74" s="41" t="s">
        <v>82</v>
      </c>
      <c r="D74" s="35" t="s">
        <v>61</v>
      </c>
      <c r="E74" s="57">
        <v>32</v>
      </c>
      <c r="F74" s="37"/>
      <c r="G74" s="38"/>
      <c r="H74" s="28">
        <f t="shared" ref="H74:H75" si="6">IF(F74&lt;&gt;"",F74*G74,IF(E74&lt;&gt;"",E74*G74,""))</f>
        <v>0</v>
      </c>
    </row>
    <row r="75" spans="1:8" ht="15" customHeight="1" outlineLevel="1" x14ac:dyDescent="0.25">
      <c r="A75" s="39" t="str">
        <f>IF(D75="","",MAX($A$3:$A74)+1)</f>
        <v/>
      </c>
      <c r="B75" s="33"/>
      <c r="C75" s="59"/>
      <c r="D75" s="35"/>
      <c r="E75" s="36"/>
      <c r="F75" s="37"/>
      <c r="G75" s="38"/>
      <c r="H75" s="22" t="str">
        <f t="shared" si="6"/>
        <v/>
      </c>
    </row>
    <row r="76" spans="1:8" x14ac:dyDescent="0.25">
      <c r="A76" s="39" t="str">
        <f>IF(D76="","",MAX($A$3:$A75)+1)</f>
        <v/>
      </c>
      <c r="C76" s="49" t="str">
        <f xml:space="preserve"> "Total H.T "&amp;C60</f>
        <v>Total H.T Plâtrerie</v>
      </c>
      <c r="D76" s="18"/>
      <c r="F76" s="20"/>
      <c r="G76" s="21"/>
      <c r="H76" s="50">
        <f>SUM(H61:H74)</f>
        <v>0</v>
      </c>
    </row>
    <row r="77" spans="1:8" x14ac:dyDescent="0.25">
      <c r="A77" s="39" t="str">
        <f>IF(D77="","",MAX($A$3:$A76)+1)</f>
        <v/>
      </c>
      <c r="B77" s="16"/>
      <c r="C77" s="17"/>
      <c r="D77" s="18"/>
      <c r="E77" s="19"/>
      <c r="F77" s="20"/>
      <c r="G77" s="21"/>
      <c r="H77" s="60"/>
    </row>
    <row r="78" spans="1:8" x14ac:dyDescent="0.25">
      <c r="A78" s="39" t="str">
        <f>IF(D78="","",MAX($A$3:$A77)+1)</f>
        <v/>
      </c>
      <c r="B78" s="30" t="s">
        <v>83</v>
      </c>
      <c r="C78" s="58" t="s">
        <v>84</v>
      </c>
      <c r="D78" s="35"/>
      <c r="E78" s="42"/>
      <c r="F78" s="37"/>
      <c r="G78" s="38"/>
      <c r="H78" s="28" t="str">
        <f t="shared" ref="H78:H85" si="7">IF(F78&lt;&gt;"",F78*G78,IF(E78&lt;&gt;"",E78*G78,""))</f>
        <v/>
      </c>
    </row>
    <row r="79" spans="1:8" ht="15" customHeight="1" outlineLevel="1" x14ac:dyDescent="0.25">
      <c r="A79" s="39" t="str">
        <f>IF(D79="","",MAX($A$3:$A78)+1)</f>
        <v/>
      </c>
      <c r="B79" s="33"/>
      <c r="C79" s="51"/>
      <c r="D79" s="35"/>
      <c r="E79" s="36"/>
      <c r="F79" s="37"/>
      <c r="G79" s="38"/>
      <c r="H79" s="22" t="str">
        <f t="shared" si="7"/>
        <v/>
      </c>
    </row>
    <row r="80" spans="1:8" outlineLevel="1" x14ac:dyDescent="0.25">
      <c r="A80" s="39">
        <f>IF(D80="","",MAX($A$3:$A79)+1)</f>
        <v>24</v>
      </c>
      <c r="B80" s="40" t="s">
        <v>85</v>
      </c>
      <c r="C80" s="41" t="s">
        <v>86</v>
      </c>
      <c r="D80" s="35" t="s">
        <v>73</v>
      </c>
      <c r="E80" s="61">
        <v>75</v>
      </c>
      <c r="F80" s="37"/>
      <c r="G80" s="38"/>
      <c r="H80" s="28">
        <f t="shared" ref="H80:H81" si="8">IF(E80&lt;&gt;"",E80*G80,"")</f>
        <v>0</v>
      </c>
    </row>
    <row r="81" spans="1:8" ht="15" customHeight="1" outlineLevel="1" x14ac:dyDescent="0.25">
      <c r="A81" s="39" t="str">
        <f>IF(D81="","",MAX($A$3:$A80)+1)</f>
        <v/>
      </c>
      <c r="B81" s="62"/>
      <c r="C81" s="63"/>
      <c r="D81" s="18"/>
      <c r="E81" s="19" t="s">
        <v>106</v>
      </c>
      <c r="F81" s="64"/>
      <c r="G81" s="21"/>
      <c r="H81" s="60" t="str">
        <f t="shared" si="8"/>
        <v/>
      </c>
    </row>
    <row r="82" spans="1:8" ht="45" outlineLevel="1" x14ac:dyDescent="0.25">
      <c r="A82" s="39">
        <f>IF(D82="","",MAX($A$3:$A81)+1)</f>
        <v>25</v>
      </c>
      <c r="B82" s="40" t="s">
        <v>87</v>
      </c>
      <c r="C82" s="41" t="s">
        <v>88</v>
      </c>
      <c r="D82" s="35" t="s">
        <v>33</v>
      </c>
      <c r="E82" s="42">
        <v>1</v>
      </c>
      <c r="F82" s="37"/>
      <c r="G82" s="38"/>
      <c r="H82" s="28">
        <f t="shared" ref="H82:H83" si="9">IF(F82&lt;&gt;"",F82*G82,IF(E82&lt;&gt;"",E82*G82,""))</f>
        <v>0</v>
      </c>
    </row>
    <row r="83" spans="1:8" ht="15" customHeight="1" outlineLevel="1" x14ac:dyDescent="0.25">
      <c r="A83" s="39" t="str">
        <f>IF(D83="","",MAX($A$3:$A82)+1)</f>
        <v/>
      </c>
      <c r="B83" s="33"/>
      <c r="C83" s="59"/>
      <c r="D83" s="35"/>
      <c r="E83" s="36"/>
      <c r="F83" s="37"/>
      <c r="G83" s="38"/>
      <c r="H83" s="22" t="str">
        <f t="shared" si="9"/>
        <v/>
      </c>
    </row>
    <row r="84" spans="1:8" ht="15" customHeight="1" outlineLevel="1" x14ac:dyDescent="0.25">
      <c r="A84" s="39" t="str">
        <f>IF(D84="","",MAX($A$3:$A83)+1)</f>
        <v/>
      </c>
      <c r="B84" s="40" t="s">
        <v>89</v>
      </c>
      <c r="C84" s="41" t="s">
        <v>90</v>
      </c>
      <c r="D84" s="35"/>
      <c r="E84" s="42"/>
      <c r="F84" s="37"/>
      <c r="G84" s="38"/>
      <c r="H84" s="65" t="s">
        <v>40</v>
      </c>
    </row>
    <row r="85" spans="1:8" ht="15" customHeight="1" outlineLevel="1" x14ac:dyDescent="0.25">
      <c r="A85" s="39" t="str">
        <f>IF(D85="","",MAX($A$3:$A84)+1)</f>
        <v/>
      </c>
      <c r="B85" s="33"/>
      <c r="C85" s="59"/>
      <c r="D85" s="35"/>
      <c r="E85" s="36"/>
      <c r="F85" s="37"/>
      <c r="G85" s="38"/>
      <c r="H85" s="22" t="str">
        <f t="shared" si="7"/>
        <v/>
      </c>
    </row>
    <row r="86" spans="1:8" ht="15" customHeight="1" outlineLevel="1" x14ac:dyDescent="0.25">
      <c r="A86" s="39">
        <f>IF(D86="","",MAX($A$3:$A85)+1)</f>
        <v>26</v>
      </c>
      <c r="B86" s="40" t="s">
        <v>91</v>
      </c>
      <c r="C86" s="41" t="s">
        <v>92</v>
      </c>
      <c r="D86" s="18" t="s">
        <v>33</v>
      </c>
      <c r="E86" s="24">
        <v>1</v>
      </c>
      <c r="F86" s="64"/>
      <c r="G86" s="21"/>
      <c r="H86" s="54">
        <f>IF(E86&lt;&gt;"",E86*G86,"")</f>
        <v>0</v>
      </c>
    </row>
    <row r="87" spans="1:8" ht="15" customHeight="1" outlineLevel="1" x14ac:dyDescent="0.25">
      <c r="A87" s="39" t="str">
        <f>IF(D87="","",MAX($A$3:$A86)+1)</f>
        <v/>
      </c>
      <c r="B87" s="33"/>
      <c r="C87" s="59"/>
      <c r="D87" s="35"/>
      <c r="E87" s="36"/>
      <c r="F87" s="37"/>
      <c r="G87" s="38"/>
      <c r="H87" s="22" t="str">
        <f>IF(F87&lt;&gt;"",F87*G87,IF(E87&lt;&gt;"",E87*G87,""))</f>
        <v/>
      </c>
    </row>
    <row r="88" spans="1:8" x14ac:dyDescent="0.25">
      <c r="A88" s="39" t="str">
        <f>IF(D88="","",MAX($A$3:$A87)+1)</f>
        <v/>
      </c>
      <c r="C88" s="49" t="str">
        <f xml:space="preserve"> "Total H.T "&amp;C78</f>
        <v>Total H.T Travaux divers</v>
      </c>
      <c r="D88" s="18"/>
      <c r="F88" s="20"/>
      <c r="G88" s="21"/>
      <c r="H88" s="50">
        <f>SUM(H78:H87)</f>
        <v>0</v>
      </c>
    </row>
    <row r="89" spans="1:8" x14ac:dyDescent="0.25">
      <c r="A89" s="39" t="str">
        <f>IF(D89="","",MAX($A$3:$A88)+1)</f>
        <v/>
      </c>
      <c r="B89" s="16"/>
      <c r="C89" s="17"/>
      <c r="D89" s="18"/>
      <c r="E89" s="19"/>
      <c r="F89" s="20"/>
      <c r="G89" s="21"/>
      <c r="H89" s="60"/>
    </row>
    <row r="90" spans="1:8" ht="18.75" x14ac:dyDescent="0.3">
      <c r="A90" s="39" t="str">
        <f>IF(D90="","",MAX($A$3:$A89)+1)</f>
        <v/>
      </c>
      <c r="E90" s="102" t="s">
        <v>93</v>
      </c>
      <c r="F90" s="103"/>
      <c r="G90" s="104"/>
      <c r="H90" s="68">
        <f>H25+H42+H58+H76+H88</f>
        <v>0</v>
      </c>
    </row>
    <row r="91" spans="1:8" ht="18.75" customHeight="1" x14ac:dyDescent="0.3">
      <c r="A91" s="39" t="str">
        <f>IF(D91="","",MAX($A$3:$A90)+1)</f>
        <v/>
      </c>
      <c r="E91" s="93" t="s">
        <v>94</v>
      </c>
      <c r="F91" s="94"/>
      <c r="G91" s="95"/>
      <c r="H91" s="69">
        <f>H90*20%</f>
        <v>0</v>
      </c>
    </row>
    <row r="92" spans="1:8" s="75" customFormat="1" ht="37.5" customHeight="1" thickBot="1" x14ac:dyDescent="0.35">
      <c r="A92" s="39" t="str">
        <f>IF(D92="","",MAX($A$3:$A91)+1)</f>
        <v/>
      </c>
      <c r="B92" s="70"/>
      <c r="C92" s="71"/>
      <c r="D92" s="72"/>
      <c r="E92" s="105" t="str">
        <f>"TOTAL T.T.C. "&amp;C4</f>
        <v>TOTAL T.T.C. LOT 01 MACONNERIE - PLATRERIE</v>
      </c>
      <c r="F92" s="106"/>
      <c r="G92" s="107"/>
      <c r="H92" s="73">
        <f>H90+H91</f>
        <v>0</v>
      </c>
    </row>
    <row r="93" spans="1:8" ht="16.5" thickTop="1" thickBot="1" x14ac:dyDescent="0.3">
      <c r="A93" s="100"/>
      <c r="B93" s="100"/>
      <c r="C93" s="100"/>
      <c r="D93" s="100"/>
      <c r="E93" s="100"/>
      <c r="F93" s="100"/>
      <c r="G93" s="100"/>
      <c r="H93" s="100"/>
    </row>
    <row r="94" spans="1:8" ht="16.5" thickTop="1" thickBot="1" x14ac:dyDescent="0.3">
      <c r="A94" s="99" t="s">
        <v>95</v>
      </c>
      <c r="B94" s="100"/>
      <c r="C94" s="100"/>
      <c r="D94" s="100"/>
      <c r="E94" s="100"/>
      <c r="F94" s="100"/>
      <c r="G94" s="100"/>
      <c r="H94" s="101"/>
    </row>
    <row r="95" spans="1:8" ht="15.75" thickTop="1" x14ac:dyDescent="0.25">
      <c r="A95" s="25" t="str">
        <f>IF(D95="","",MAX($A$3:$A94)+1)</f>
        <v/>
      </c>
      <c r="B95" s="77"/>
      <c r="C95" s="23"/>
      <c r="F95" s="78"/>
      <c r="G95" s="79"/>
      <c r="H95" s="80"/>
    </row>
    <row r="96" spans="1:8" ht="45" outlineLevel="1" x14ac:dyDescent="0.25">
      <c r="A96" s="39">
        <f>IF(D96="","",MAX($A$3:$A95)+1)</f>
        <v>27</v>
      </c>
      <c r="B96" s="40" t="s">
        <v>96</v>
      </c>
      <c r="C96" s="44" t="s">
        <v>97</v>
      </c>
      <c r="D96" s="35" t="s">
        <v>33</v>
      </c>
      <c r="E96" s="42">
        <v>1</v>
      </c>
      <c r="F96" s="37"/>
      <c r="G96" s="38"/>
      <c r="H96" s="28">
        <f>IF(F96&lt;&gt;"",F96*G96,IF(E96&lt;&gt;"",E96*G96,""))</f>
        <v>0</v>
      </c>
    </row>
    <row r="97" spans="1:8" ht="15" customHeight="1" outlineLevel="1" x14ac:dyDescent="0.25">
      <c r="A97" s="39" t="str">
        <f>IF(D97="","",MAX($A$3:$A96)+1)</f>
        <v/>
      </c>
      <c r="B97" s="33"/>
      <c r="C97" s="59"/>
      <c r="D97" s="35"/>
      <c r="E97" s="36"/>
      <c r="F97" s="37"/>
      <c r="G97" s="38"/>
      <c r="H97" s="22" t="str">
        <f>IF(F97&lt;&gt;"",F97*G97,IF(E97&lt;&gt;"",E97*G97,""))</f>
        <v/>
      </c>
    </row>
    <row r="98" spans="1:8" ht="18.75" x14ac:dyDescent="0.3">
      <c r="A98" s="39" t="str">
        <f>IF(D98="","",MAX($A$3:$A97)+1)</f>
        <v/>
      </c>
      <c r="B98" s="77"/>
      <c r="C98" s="23"/>
      <c r="E98" s="102" t="s">
        <v>93</v>
      </c>
      <c r="F98" s="103"/>
      <c r="G98" s="104"/>
      <c r="H98" s="81">
        <f>SUM(H96:H97)</f>
        <v>0</v>
      </c>
    </row>
    <row r="99" spans="1:8" ht="18.75" x14ac:dyDescent="0.3">
      <c r="A99" s="25" t="str">
        <f>IF(D99="","",MAX($A$3:$A98)+1)</f>
        <v/>
      </c>
      <c r="B99" s="77"/>
      <c r="C99" s="23"/>
      <c r="E99" s="93" t="s">
        <v>94</v>
      </c>
      <c r="F99" s="94"/>
      <c r="G99" s="95"/>
      <c r="H99" s="82">
        <f>H98*20%</f>
        <v>0</v>
      </c>
    </row>
    <row r="100" spans="1:8" s="75" customFormat="1" ht="37.5" customHeight="1" thickBot="1" x14ac:dyDescent="0.3">
      <c r="A100" s="83" t="str">
        <f>IF(D100="","",MAX($A$3:$A99)+1)</f>
        <v/>
      </c>
      <c r="C100" s="74"/>
      <c r="D100" s="84"/>
      <c r="E100" s="96" t="str">
        <f>"TOTAL T.T.C. "&amp;A94</f>
        <v>TOTAL T.T.C. PROVISION POUR DEPLOMBAGE</v>
      </c>
      <c r="F100" s="97"/>
      <c r="G100" s="98"/>
      <c r="H100" s="73">
        <f>H98+H99</f>
        <v>0</v>
      </c>
    </row>
    <row r="101" spans="1:8" ht="16.5" thickTop="1" thickBot="1" x14ac:dyDescent="0.3">
      <c r="A101" s="100"/>
      <c r="B101" s="100"/>
      <c r="C101" s="100"/>
      <c r="D101" s="100"/>
      <c r="E101" s="100"/>
      <c r="F101" s="100"/>
      <c r="G101" s="100"/>
      <c r="H101" s="100"/>
    </row>
    <row r="102" spans="1:8" ht="16.5" thickTop="1" thickBot="1" x14ac:dyDescent="0.3">
      <c r="A102" s="99" t="s">
        <v>98</v>
      </c>
      <c r="B102" s="100"/>
      <c r="C102" s="100"/>
      <c r="D102" s="100"/>
      <c r="E102" s="100"/>
      <c r="F102" s="100"/>
      <c r="G102" s="100"/>
      <c r="H102" s="101"/>
    </row>
    <row r="103" spans="1:8" ht="15.75" thickTop="1" x14ac:dyDescent="0.25">
      <c r="A103" s="25" t="str">
        <f>IF(D103="","",MAX($A$3:$A102)+1)</f>
        <v/>
      </c>
      <c r="B103" s="77"/>
      <c r="C103" s="23"/>
      <c r="F103" s="78"/>
      <c r="G103" s="79"/>
      <c r="H103" s="80"/>
    </row>
    <row r="104" spans="1:8" ht="30" customHeight="1" outlineLevel="1" x14ac:dyDescent="0.25">
      <c r="A104" s="39">
        <f>IF(D104="","",MAX($A$3:$A103)+1)</f>
        <v>28</v>
      </c>
      <c r="B104" s="40" t="s">
        <v>55</v>
      </c>
      <c r="C104" s="44" t="s">
        <v>99</v>
      </c>
      <c r="D104" s="35" t="s">
        <v>33</v>
      </c>
      <c r="E104" s="42">
        <v>1</v>
      </c>
      <c r="F104" s="37"/>
      <c r="G104" s="38"/>
      <c r="H104" s="28">
        <f>IF(F104&lt;&gt;"",F104*G104,IF(E104&lt;&gt;"",E104*G104,""))</f>
        <v>0</v>
      </c>
    </row>
    <row r="105" spans="1:8" outlineLevel="1" x14ac:dyDescent="0.25">
      <c r="A105" s="39" t="str">
        <f>IF(D105="","",MAX($A$3:$A104)+1)</f>
        <v/>
      </c>
      <c r="B105" s="77"/>
      <c r="C105" s="85"/>
      <c r="E105" s="57" t="s">
        <v>106</v>
      </c>
      <c r="F105" s="78"/>
      <c r="G105" s="79"/>
      <c r="H105" s="80" t="str">
        <f>IF(E105&lt;&gt;"",E105*G105,"")</f>
        <v/>
      </c>
    </row>
    <row r="106" spans="1:8" ht="15" customHeight="1" outlineLevel="1" x14ac:dyDescent="0.25">
      <c r="A106" s="39">
        <f>IF(D106="","",MAX($A$3:$A105)+1)</f>
        <v>29</v>
      </c>
      <c r="B106" s="40" t="s">
        <v>91</v>
      </c>
      <c r="C106" s="41" t="s">
        <v>100</v>
      </c>
      <c r="D106" s="18" t="s">
        <v>33</v>
      </c>
      <c r="E106" s="24">
        <v>1</v>
      </c>
      <c r="F106" s="64"/>
      <c r="G106" s="21"/>
      <c r="H106" s="54">
        <f>IF(E106&lt;&gt;"",E106*G106,"")</f>
        <v>0</v>
      </c>
    </row>
    <row r="107" spans="1:8" ht="15" customHeight="1" outlineLevel="1" x14ac:dyDescent="0.25">
      <c r="A107" s="39" t="str">
        <f>IF(D107="","",MAX($A$3:$A106)+1)</f>
        <v/>
      </c>
      <c r="B107" s="33"/>
      <c r="C107" s="59"/>
      <c r="D107" s="35"/>
      <c r="E107" s="36"/>
      <c r="F107" s="37"/>
      <c r="G107" s="38"/>
      <c r="H107" s="22" t="str">
        <f>IF(F107&lt;&gt;"",F107*G107,IF(E107&lt;&gt;"",E107*G107,""))</f>
        <v/>
      </c>
    </row>
    <row r="108" spans="1:8" ht="18.75" x14ac:dyDescent="0.3">
      <c r="A108" s="39" t="str">
        <f>IF(D108="","",MAX($A$3:$A107)+1)</f>
        <v/>
      </c>
      <c r="B108" s="77"/>
      <c r="C108" s="23"/>
      <c r="E108" s="102" t="s">
        <v>93</v>
      </c>
      <c r="F108" s="103"/>
      <c r="G108" s="104"/>
      <c r="H108" s="81">
        <f>SUM(H104:H107)</f>
        <v>0</v>
      </c>
    </row>
    <row r="109" spans="1:8" ht="18.75" x14ac:dyDescent="0.3">
      <c r="A109" s="25" t="str">
        <f>IF(D109="","",MAX($A$3:$A108)+1)</f>
        <v/>
      </c>
      <c r="B109" s="77"/>
      <c r="C109" s="23"/>
      <c r="E109" s="93" t="s">
        <v>94</v>
      </c>
      <c r="F109" s="94"/>
      <c r="G109" s="95"/>
      <c r="H109" s="82">
        <f>H108*20%</f>
        <v>0</v>
      </c>
    </row>
    <row r="110" spans="1:8" s="75" customFormat="1" ht="37.5" customHeight="1" thickBot="1" x14ac:dyDescent="0.3">
      <c r="A110" s="83" t="str">
        <f>IF(D110="","",MAX($A$3:$A109)+1)</f>
        <v/>
      </c>
      <c r="C110" s="74"/>
      <c r="D110" s="84"/>
      <c r="E110" s="96" t="str">
        <f>"TOTAL T.T.C. "&amp;A102</f>
        <v>TOTAL T.T.C. PSE 1 : CURAGE DE MOBILIER</v>
      </c>
      <c r="F110" s="97"/>
      <c r="G110" s="98"/>
      <c r="H110" s="73">
        <f>H108+H109</f>
        <v>0</v>
      </c>
    </row>
    <row r="111" spans="1:8" ht="16.5" thickTop="1" thickBot="1" x14ac:dyDescent="0.3">
      <c r="A111" s="100"/>
      <c r="B111" s="100"/>
      <c r="C111" s="100"/>
      <c r="D111" s="100"/>
      <c r="E111" s="100"/>
      <c r="F111" s="100"/>
      <c r="G111" s="100"/>
      <c r="H111" s="100"/>
    </row>
    <row r="112" spans="1:8" ht="16.5" thickTop="1" thickBot="1" x14ac:dyDescent="0.3">
      <c r="A112" s="99" t="s">
        <v>101</v>
      </c>
      <c r="B112" s="100"/>
      <c r="C112" s="100"/>
      <c r="D112" s="100"/>
      <c r="E112" s="100"/>
      <c r="F112" s="100"/>
      <c r="G112" s="100"/>
      <c r="H112" s="101"/>
    </row>
    <row r="113" spans="1:8" ht="15.75" thickTop="1" x14ac:dyDescent="0.25">
      <c r="A113" s="25" t="str">
        <f>IF(D113="","",MAX($A$3:$A112)+1)</f>
        <v/>
      </c>
      <c r="B113" s="77"/>
      <c r="C113" s="23"/>
      <c r="F113" s="78"/>
      <c r="G113" s="79"/>
      <c r="H113" s="80"/>
    </row>
    <row r="114" spans="1:8" outlineLevel="1" x14ac:dyDescent="0.25">
      <c r="A114" s="25" t="str">
        <f>IF(D114="","",MAX($A$3:$A113)+1)</f>
        <v/>
      </c>
      <c r="B114" s="40" t="s">
        <v>55</v>
      </c>
      <c r="C114" s="86" t="s">
        <v>102</v>
      </c>
      <c r="F114" s="78"/>
      <c r="G114" s="21"/>
      <c r="H114" s="80" t="str">
        <f>IF(E114&lt;&gt;"",E114*G114,"")</f>
        <v/>
      </c>
    </row>
    <row r="115" spans="1:8" outlineLevel="1" x14ac:dyDescent="0.25">
      <c r="A115" s="39">
        <f>IF(D115="","",MAX($A$3:$A114)+1)</f>
        <v>30</v>
      </c>
      <c r="B115" s="40"/>
      <c r="C115" s="44" t="s">
        <v>103</v>
      </c>
      <c r="D115" s="35" t="s">
        <v>61</v>
      </c>
      <c r="E115" s="57">
        <v>18</v>
      </c>
      <c r="F115" s="37"/>
      <c r="G115" s="38"/>
      <c r="H115" s="28">
        <f t="shared" ref="H115" si="10">IF(F115&lt;&gt;"",F115*G115,IF(E115&lt;&gt;"",E115*G115,""))</f>
        <v>0</v>
      </c>
    </row>
    <row r="116" spans="1:8" outlineLevel="1" x14ac:dyDescent="0.25">
      <c r="A116" s="25" t="str">
        <f>IF(D116="","",MAX($A$3:$A114)+1)</f>
        <v/>
      </c>
      <c r="B116" s="77"/>
      <c r="C116" s="85"/>
      <c r="E116" s="57" t="s">
        <v>106</v>
      </c>
      <c r="F116" s="78"/>
      <c r="G116" s="79"/>
      <c r="H116" s="80" t="str">
        <f>IF(E116&lt;&gt;"",E116*G116,"")</f>
        <v/>
      </c>
    </row>
    <row r="117" spans="1:8" ht="30" outlineLevel="1" x14ac:dyDescent="0.25">
      <c r="A117" s="25" t="str">
        <f>IF(D117="","",MAX($A$3:$A116)+1)</f>
        <v/>
      </c>
      <c r="B117" s="40" t="s">
        <v>104</v>
      </c>
      <c r="C117" s="86" t="s">
        <v>105</v>
      </c>
      <c r="F117" s="78"/>
      <c r="G117" s="21"/>
      <c r="H117" s="80" t="str">
        <f>IF(E117&lt;&gt;"",E117*G117,"")</f>
        <v/>
      </c>
    </row>
    <row r="118" spans="1:8" outlineLevel="1" x14ac:dyDescent="0.25">
      <c r="A118" s="39">
        <f>IF(D118="","",MAX($A$3:$A117)+1)</f>
        <v>31</v>
      </c>
      <c r="B118" s="40"/>
      <c r="C118" s="44" t="s">
        <v>103</v>
      </c>
      <c r="D118" s="35" t="s">
        <v>61</v>
      </c>
      <c r="E118" s="57">
        <v>18</v>
      </c>
      <c r="F118" s="37"/>
      <c r="G118" s="38"/>
      <c r="H118" s="28">
        <f t="shared" ref="H118" si="11">IF(F118&lt;&gt;"",F118*G118,IF(E118&lt;&gt;"",E118*G118,""))</f>
        <v>0</v>
      </c>
    </row>
    <row r="119" spans="1:8" outlineLevel="1" x14ac:dyDescent="0.25">
      <c r="A119" s="39" t="str">
        <f>IF(D119="","",MAX($A$3:$A118)+1)</f>
        <v/>
      </c>
      <c r="B119" s="77"/>
      <c r="C119" s="85"/>
      <c r="E119" s="57" t="s">
        <v>106</v>
      </c>
      <c r="F119" s="78"/>
      <c r="G119" s="79"/>
      <c r="H119" s="80" t="str">
        <f>IF(E119&lt;&gt;"",E119*G119,"")</f>
        <v/>
      </c>
    </row>
    <row r="120" spans="1:8" ht="15" customHeight="1" outlineLevel="1" x14ac:dyDescent="0.25">
      <c r="A120" s="39">
        <f>IF(D120="","",MAX($A$3:$A119)+1)</f>
        <v>32</v>
      </c>
      <c r="B120" s="40" t="s">
        <v>91</v>
      </c>
      <c r="C120" s="41" t="s">
        <v>92</v>
      </c>
      <c r="D120" s="18" t="s">
        <v>33</v>
      </c>
      <c r="E120" s="24">
        <v>1</v>
      </c>
      <c r="F120" s="64"/>
      <c r="G120" s="21"/>
      <c r="H120" s="54">
        <f>IF(E120&lt;&gt;"",E120*G120,"")</f>
        <v>0</v>
      </c>
    </row>
    <row r="121" spans="1:8" ht="15" customHeight="1" outlineLevel="1" x14ac:dyDescent="0.25">
      <c r="A121" s="39" t="str">
        <f>IF(D121="","",MAX($A$3:$A120)+1)</f>
        <v/>
      </c>
      <c r="B121" s="33"/>
      <c r="C121" s="59"/>
      <c r="D121" s="35"/>
      <c r="E121" s="36"/>
      <c r="F121" s="37"/>
      <c r="G121" s="38"/>
      <c r="H121" s="22" t="str">
        <f>IF(F121&lt;&gt;"",F121*G121,IF(E121&lt;&gt;"",E121*G121,""))</f>
        <v/>
      </c>
    </row>
    <row r="122" spans="1:8" ht="18.75" x14ac:dyDescent="0.3">
      <c r="A122" s="25" t="str">
        <f>IF(D122="","",MAX($A$3:$A116)+1)</f>
        <v/>
      </c>
      <c r="B122" s="77"/>
      <c r="C122" s="23"/>
      <c r="E122" s="102" t="s">
        <v>93</v>
      </c>
      <c r="F122" s="103"/>
      <c r="G122" s="104"/>
      <c r="H122" s="81">
        <f>SUM(H114:H121)</f>
        <v>0</v>
      </c>
    </row>
    <row r="123" spans="1:8" ht="18.75" x14ac:dyDescent="0.3">
      <c r="A123" s="25" t="str">
        <f>IF(D123="","",MAX($A$3:$A122)+1)</f>
        <v/>
      </c>
      <c r="B123" s="77"/>
      <c r="C123" s="23"/>
      <c r="E123" s="93" t="s">
        <v>94</v>
      </c>
      <c r="F123" s="94"/>
      <c r="G123" s="95"/>
      <c r="H123" s="82">
        <f>H122*20%</f>
        <v>0</v>
      </c>
    </row>
    <row r="124" spans="1:8" s="75" customFormat="1" ht="57.75" customHeight="1" thickBot="1" x14ac:dyDescent="0.3">
      <c r="A124" s="83" t="str">
        <f>IF(D124="","",MAX($A$3:$A123)+1)</f>
        <v/>
      </c>
      <c r="C124" s="74"/>
      <c r="D124" s="84"/>
      <c r="E124" s="96" t="str">
        <f>"TOTAL T.T.C. "&amp;A112</f>
        <v>TOTAL T.T.C. PSE 2 : REMPLACEMENT FAUX-PLAFOND DU BUREAU BIBLIOTHECAIRE</v>
      </c>
      <c r="F124" s="97"/>
      <c r="G124" s="98"/>
      <c r="H124" s="73">
        <f>H122+H123</f>
        <v>0</v>
      </c>
    </row>
    <row r="125" spans="1:8" ht="15.75" thickTop="1" x14ac:dyDescent="0.25"/>
    <row r="538" spans="1:7" x14ac:dyDescent="0.25">
      <c r="A538" s="25" t="str">
        <f>IF(D538="","",MAX($A$3:$A537)+1)</f>
        <v/>
      </c>
      <c r="G538" s="87" t="e">
        <f>IF(#REF!&lt;&gt;"",#REF!,"")</f>
        <v>#REF!</v>
      </c>
    </row>
  </sheetData>
  <mergeCells count="20">
    <mergeCell ref="A1:D1"/>
    <mergeCell ref="E1:H1"/>
    <mergeCell ref="E90:G90"/>
    <mergeCell ref="E91:G91"/>
    <mergeCell ref="E98:G98"/>
    <mergeCell ref="E99:G99"/>
    <mergeCell ref="E100:G100"/>
    <mergeCell ref="A101:H101"/>
    <mergeCell ref="A102:H102"/>
    <mergeCell ref="E92:G92"/>
    <mergeCell ref="A93:H93"/>
    <mergeCell ref="A94:H94"/>
    <mergeCell ref="E123:G123"/>
    <mergeCell ref="E124:G124"/>
    <mergeCell ref="A112:H112"/>
    <mergeCell ref="E122:G122"/>
    <mergeCell ref="E108:G108"/>
    <mergeCell ref="E109:G109"/>
    <mergeCell ref="E110:G110"/>
    <mergeCell ref="A111:H111"/>
  </mergeCells>
  <conditionalFormatting sqref="G3:H3 G5:H5 G7:H7 G10:H10 G13:H13 G17:H17 G26:H26 G45:H45 G59:H59 G85:H85 G89:H89 G79:H79 F88:F89 G61:H61 G77:H77 G75:H75 F25:F27 G71:H71 G63:H63 F104 F3:F17 G83:H83 G73:H73 F29:F32 F36:F85 A3:E3 A5:E5 A7:E7 B10:E10 B13:E13 B17:E17 C45:E45 B59:E59 B85:E85 B89:E89 B79:E79 C61:E61 B77:E77 B75:E75 B26:E26 B71:E71 B63:E63 B83:E83 B73:E73 B87:H87 B67:H67 B69:H69 B43:E43 B41:E41 D32:E32 D39:E39 D28:H28 B19:E19 B22:E22 B24:E24 B107:H107 B121:H121 B81:H81 B97:H97 B35:H35">
    <cfRule type="notContainsBlanks" dxfId="15" priority="77">
      <formula>LEN(TRIM(A3))&gt;0</formula>
    </cfRule>
  </conditionalFormatting>
  <conditionalFormatting sqref="F86">
    <cfRule type="notContainsBlanks" dxfId="14" priority="69">
      <formula>LEN(TRIM(F86))&gt;0</formula>
    </cfRule>
  </conditionalFormatting>
  <conditionalFormatting sqref="G43:H43 G41:H41 B32:C32 G32:H32 B39:C39 G39:H39">
    <cfRule type="notContainsBlanks" dxfId="13" priority="64">
      <formula>LEN(TRIM(B32))&gt;0</formula>
    </cfRule>
  </conditionalFormatting>
  <conditionalFormatting sqref="B28:C28">
    <cfRule type="notContainsBlanks" dxfId="12" priority="60">
      <formula>LEN(TRIM(B28))&gt;0</formula>
    </cfRule>
  </conditionalFormatting>
  <conditionalFormatting sqref="F18:F19 G19:H19">
    <cfRule type="notContainsBlanks" dxfId="11" priority="56">
      <formula>LEN(TRIM(F18))&gt;0</formula>
    </cfRule>
  </conditionalFormatting>
  <conditionalFormatting sqref="F20:F22 G22:H22">
    <cfRule type="notContainsBlanks" dxfId="10" priority="52">
      <formula>LEN(TRIM(F20))&gt;0</formula>
    </cfRule>
  </conditionalFormatting>
  <conditionalFormatting sqref="F23:F24 G24:H24">
    <cfRule type="notContainsBlanks" dxfId="9" priority="48">
      <formula>LEN(TRIM(F23))&gt;0</formula>
    </cfRule>
  </conditionalFormatting>
  <conditionalFormatting sqref="F115">
    <cfRule type="notContainsBlanks" dxfId="8" priority="44">
      <formula>LEN(TRIM(F115))&gt;0</formula>
    </cfRule>
  </conditionalFormatting>
  <conditionalFormatting sqref="F118">
    <cfRule type="notContainsBlanks" dxfId="7" priority="40">
      <formula>LEN(TRIM(F118))&gt;0</formula>
    </cfRule>
  </conditionalFormatting>
  <conditionalFormatting sqref="F106">
    <cfRule type="notContainsBlanks" dxfId="6" priority="32">
      <formula>LEN(TRIM(F106))&gt;0</formula>
    </cfRule>
  </conditionalFormatting>
  <conditionalFormatting sqref="F120">
    <cfRule type="notContainsBlanks" dxfId="5" priority="24">
      <formula>LEN(TRIM(F120))&gt;0</formula>
    </cfRule>
  </conditionalFormatting>
  <conditionalFormatting sqref="G81:H81">
    <cfRule type="notContainsBlanks" dxfId="4" priority="19">
      <formula>LEN(TRIM(G81))&gt;0</formula>
    </cfRule>
  </conditionalFormatting>
  <conditionalFormatting sqref="B45">
    <cfRule type="notContainsBlanks" dxfId="3" priority="18">
      <formula>LEN(TRIM(B45))&gt;0</formula>
    </cfRule>
  </conditionalFormatting>
  <conditionalFormatting sqref="B61">
    <cfRule type="notContainsBlanks" dxfId="2" priority="17">
      <formula>LEN(TRIM(B61))&gt;0</formula>
    </cfRule>
  </conditionalFormatting>
  <conditionalFormatting sqref="F96">
    <cfRule type="notContainsBlanks" dxfId="1" priority="9">
      <formula>LEN(TRIM(F96))&gt;0</formula>
    </cfRule>
  </conditionalFormatting>
  <conditionalFormatting sqref="F34">
    <cfRule type="notContainsBlanks" dxfId="0" priority="1">
      <formula>LEN(TRIM(F34))&gt;0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>&amp;L&amp;8&amp;UEdifice :&amp;U Alpes-Maritimes - Nice - Observatoire
Aménagement intérieur de la bibliothèque&amp;R&amp;"-,Italique"&amp;8DPGF Lot 01 Maçonnerie - plâtrerie</oddHeader>
    <oddFooter>&amp;C&amp;8Page &amp;P de &amp;N</oddFooter>
  </headerFooter>
  <rowBreaks count="2" manualBreakCount="2">
    <brk id="66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01 MACONNERIE</vt:lpstr>
      <vt:lpstr>'LOT 01 MACONNERIE'!Impression_des_titres</vt:lpstr>
      <vt:lpstr>'LOT 01 MACONNERIE'!Zone_d_impression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2022-07-21T14:50:52Z</cp:lastPrinted>
  <dcterms:created xsi:type="dcterms:W3CDTF">2022-07-21T14:39:57Z</dcterms:created>
  <dcterms:modified xsi:type="dcterms:W3CDTF">2022-07-21T15:10:41Z</dcterms:modified>
</cp:coreProperties>
</file>